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9440" windowHeight="11130"/>
  </bookViews>
  <sheets>
    <sheet name="県登録届出書" sheetId="4" r:id="rId1"/>
    <sheet name="県競技者登録" sheetId="9" r:id="rId2"/>
    <sheet name="チーム登録・競技者登録表" sheetId="7" state="hidden" r:id="rId3"/>
    <sheet name="地区送金集計表" sheetId="8" state="hidden" r:id="rId4"/>
    <sheet name="５校以上" sheetId="10" r:id="rId5"/>
    <sheet name="コーチ不在" sheetId="11" r:id="rId6"/>
  </sheets>
  <definedNames>
    <definedName name="_GoBack" localSheetId="5">コーチ不在!$A$15</definedName>
  </definedNames>
  <calcPr calcId="125725"/>
</workbook>
</file>

<file path=xl/calcChain.xml><?xml version="1.0" encoding="utf-8"?>
<calcChain xmlns="http://schemas.openxmlformats.org/spreadsheetml/2006/main">
  <c r="W14" i="4"/>
  <c r="T14"/>
  <c r="Q14"/>
  <c r="W12"/>
  <c r="T12"/>
  <c r="Q12"/>
  <c r="F9" i="7"/>
  <c r="K9" s="1"/>
  <c r="J9"/>
  <c r="F10"/>
  <c r="K10" s="1"/>
  <c r="J10"/>
  <c r="C11"/>
  <c r="F11" s="1"/>
  <c r="K11" s="1"/>
  <c r="I21" s="1"/>
  <c r="K21" s="1"/>
  <c r="D11"/>
  <c r="E11"/>
  <c r="G11"/>
  <c r="H11"/>
  <c r="I11"/>
  <c r="J11"/>
  <c r="I18" s="1"/>
  <c r="K18" s="1"/>
  <c r="I14"/>
  <c r="K14"/>
  <c r="I16"/>
  <c r="K16"/>
  <c r="I20"/>
  <c r="K20"/>
  <c r="K22"/>
  <c r="K23"/>
  <c r="K25"/>
  <c r="E16" i="8"/>
  <c r="E18" s="1"/>
  <c r="F16"/>
  <c r="F18" s="1"/>
  <c r="I16"/>
  <c r="G16"/>
  <c r="H16"/>
  <c r="H18"/>
  <c r="E17"/>
  <c r="I17" s="1"/>
  <c r="F17"/>
  <c r="G17"/>
  <c r="G18" s="1"/>
  <c r="H17"/>
  <c r="E24"/>
  <c r="F24"/>
  <c r="G24" s="1"/>
  <c r="E25"/>
  <c r="G25"/>
  <c r="F25"/>
  <c r="C26"/>
  <c r="D26"/>
  <c r="E26"/>
  <c r="Z14" i="4"/>
  <c r="Z12"/>
  <c r="AD15"/>
  <c r="I18" i="8" l="1"/>
  <c r="I15" i="7"/>
  <c r="K15" s="1"/>
  <c r="F26" i="8"/>
  <c r="G26" s="1"/>
  <c r="H28" s="1"/>
  <c r="AD13" i="4"/>
</calcChain>
</file>

<file path=xl/sharedStrings.xml><?xml version="1.0" encoding="utf-8"?>
<sst xmlns="http://schemas.openxmlformats.org/spreadsheetml/2006/main" count="231" uniqueCount="187">
  <si>
    <t>チ     ー     ム     名
（  正            式  ）</t>
    <rPh sb="18" eb="19">
      <t>ナ</t>
    </rPh>
    <phoneticPr fontId="2"/>
  </si>
  <si>
    <t>（フリガナ）</t>
    <phoneticPr fontId="2"/>
  </si>
  <si>
    <t>連絡責任者</t>
    <rPh sb="0" eb="2">
      <t>レンラク</t>
    </rPh>
    <rPh sb="2" eb="5">
      <t>セキニンシャ</t>
    </rPh>
    <phoneticPr fontId="2"/>
  </si>
  <si>
    <t>連絡責任者氏名</t>
    <rPh sb="0" eb="2">
      <t>レンラク</t>
    </rPh>
    <rPh sb="2" eb="5">
      <t>セキニンシャ</t>
    </rPh>
    <rPh sb="5" eb="7">
      <t>シメイ</t>
    </rPh>
    <phoneticPr fontId="2"/>
  </si>
  <si>
    <t>（フリガナ）</t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</si>
  <si>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</si>
  <si>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</si>
  <si>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>連絡責任者住所
（連絡文書通知先）</t>
    <rPh sb="0" eb="2">
      <t>レンラク</t>
    </rPh>
    <rPh sb="2" eb="5">
      <t>セキニンシャ</t>
    </rPh>
    <rPh sb="5" eb="7">
      <t>ジュウショ</t>
    </rPh>
    <phoneticPr fontId="2"/>
  </si>
  <si>
    <t>人</t>
    <rPh sb="0" eb="1">
      <t>ヒト</t>
    </rPh>
    <phoneticPr fontId="2"/>
  </si>
  <si>
    <t>連絡責任者ＴＥＬ</t>
    <rPh sb="0" eb="2">
      <t>レンラク</t>
    </rPh>
    <rPh sb="2" eb="5">
      <t>セキニンシャ</t>
    </rPh>
    <phoneticPr fontId="2"/>
  </si>
  <si>
    <t>指導者</t>
    <rPh sb="0" eb="3">
      <t>シドウシャ</t>
    </rPh>
    <phoneticPr fontId="2"/>
  </si>
  <si>
    <t>男性</t>
    <rPh sb="0" eb="2">
      <t>ダンセイ</t>
    </rPh>
    <phoneticPr fontId="2"/>
  </si>
  <si>
    <t>女性</t>
    <rPh sb="0" eb="1">
      <t>オンナ</t>
    </rPh>
    <rPh sb="1" eb="2">
      <t>セイ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</si>
  <si>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</si>
  <si>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</si>
  <si>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２　創設から現在に至るまでのチーム状況（指導者、練習会場、児童確保等）</t>
    <rPh sb="2" eb="4">
      <t>ソウセツ</t>
    </rPh>
    <rPh sb="6" eb="8">
      <t>ゲンザイ</t>
    </rPh>
    <rPh sb="9" eb="10">
      <t>イタ</t>
    </rPh>
    <rPh sb="17" eb="19">
      <t>ジョウキョウ</t>
    </rPh>
    <rPh sb="20" eb="23">
      <t>シドウシャ</t>
    </rPh>
    <rPh sb="24" eb="26">
      <t>レンシュウ</t>
    </rPh>
    <rPh sb="26" eb="28">
      <t>カイジョウ</t>
    </rPh>
    <rPh sb="29" eb="31">
      <t>ジドウ</t>
    </rPh>
    <rPh sb="31" eb="33">
      <t>カクホ</t>
    </rPh>
    <rPh sb="33" eb="34">
      <t>トウ</t>
    </rPh>
    <phoneticPr fontId="2"/>
  </si>
  <si>
    <t>〒</t>
    <phoneticPr fontId="2"/>
  </si>
  <si>
    <t>ﾁｰﾑ構成
学校数</t>
    <rPh sb="3" eb="5">
      <t>コウセイ</t>
    </rPh>
    <rPh sb="6" eb="8">
      <t>ガッコウ</t>
    </rPh>
    <rPh sb="8" eb="9">
      <t>スウ</t>
    </rPh>
    <phoneticPr fontId="2"/>
  </si>
  <si>
    <t>氏名</t>
    <rPh sb="0" eb="2">
      <t>シメイ</t>
    </rPh>
    <phoneticPr fontId="2"/>
  </si>
  <si>
    <t>性別</t>
    <phoneticPr fontId="2"/>
  </si>
  <si>
    <t>３　２校以上でチームを構成している場合は、その経緯、事情、理由等をお書きください。</t>
    <rPh sb="3" eb="4">
      <t>コウ</t>
    </rPh>
    <rPh sb="4" eb="6">
      <t>イジョウ</t>
    </rPh>
    <rPh sb="11" eb="13">
      <t>コウセイ</t>
    </rPh>
    <rPh sb="17" eb="19">
      <t>バアイ</t>
    </rPh>
    <phoneticPr fontId="2"/>
  </si>
  <si>
    <t>※単一学校の場合は、記載する必要はありません。</t>
    <rPh sb="1" eb="3">
      <t>タンイツ</t>
    </rPh>
    <rPh sb="3" eb="5">
      <t>ガッコウ</t>
    </rPh>
    <rPh sb="6" eb="8">
      <t>バアイ</t>
    </rPh>
    <rPh sb="10" eb="12">
      <t>キサイ</t>
    </rPh>
    <rPh sb="14" eb="16">
      <t>ヒツヨウ</t>
    </rPh>
    <phoneticPr fontId="2"/>
  </si>
  <si>
    <t>日曜日</t>
    <rPh sb="0" eb="3">
      <t>ニチヨウビ</t>
    </rPh>
    <phoneticPr fontId="2"/>
  </si>
  <si>
    <t>月曜日</t>
  </si>
  <si>
    <t>火曜日</t>
  </si>
  <si>
    <t>水曜日</t>
  </si>
  <si>
    <t>木曜日</t>
  </si>
  <si>
    <t>金曜日</t>
  </si>
  <si>
    <t>土曜日</t>
  </si>
  <si>
    <t>チ  ー  ム  代表者名
　　　　　　　代表者住所</t>
    <rPh sb="9" eb="12">
      <t>ダイヒョウシャ</t>
    </rPh>
    <rPh sb="12" eb="13">
      <t>メイ</t>
    </rPh>
    <rPh sb="21" eb="24">
      <t>ダイヒョウシャ</t>
    </rPh>
    <rPh sb="24" eb="26">
      <t>ジュウショ</t>
    </rPh>
    <phoneticPr fontId="2"/>
  </si>
  <si>
    <t>住所</t>
    <rPh sb="0" eb="2">
      <t>ジュウショ</t>
    </rPh>
    <phoneticPr fontId="2"/>
  </si>
  <si>
    <t>（フリガナ）</t>
  </si>
  <si>
    <t>E-Mail：</t>
    <phoneticPr fontId="2"/>
  </si>
  <si>
    <t>スポーツ少年団登録番号</t>
    <rPh sb="4" eb="7">
      <t>ショウネンダン</t>
    </rPh>
    <rPh sb="7" eb="9">
      <t>トウロク</t>
    </rPh>
    <rPh sb="9" eb="11">
      <t>バンゴウ</t>
    </rPh>
    <phoneticPr fontId="2"/>
  </si>
  <si>
    <t>１　練習曜日、時間について</t>
    <rPh sb="2" eb="4">
      <t>レンシュウ</t>
    </rPh>
    <rPh sb="4" eb="6">
      <t>ヨウビ</t>
    </rPh>
    <rPh sb="7" eb="9">
      <t>ジカン</t>
    </rPh>
    <phoneticPr fontId="2"/>
  </si>
  <si>
    <t>男女</t>
    <rPh sb="0" eb="2">
      <t>ダンジョ</t>
    </rPh>
    <phoneticPr fontId="2"/>
  </si>
  <si>
    <t>母体学校名</t>
    <rPh sb="0" eb="2">
      <t>ボタイ</t>
    </rPh>
    <rPh sb="2" eb="4">
      <t>ガッコウ</t>
    </rPh>
    <rPh sb="4" eb="5">
      <t>メイ</t>
    </rPh>
    <phoneticPr fontId="2"/>
  </si>
  <si>
    <t>チーム登録・競技者登録表</t>
    <phoneticPr fontId="2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</si>
  <si>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2"/>
  </si>
  <si>
    <t>チーム名：</t>
    <rPh sb="3" eb="4">
      <t>メイ</t>
    </rPh>
    <phoneticPr fontId="2"/>
  </si>
  <si>
    <t>チーム数：</t>
    <rPh sb="3" eb="4">
      <t>スウ</t>
    </rPh>
    <phoneticPr fontId="2"/>
  </si>
  <si>
    <t>連絡者名：</t>
    <rPh sb="0" eb="3">
      <t>レンラクシャ</t>
    </rPh>
    <rPh sb="3" eb="4">
      <t>メイ</t>
    </rPh>
    <phoneticPr fontId="2"/>
  </si>
  <si>
    <t>Ｔｅｌ：</t>
    <phoneticPr fontId="2"/>
  </si>
  <si>
    <t>競技者個人登録人数</t>
    <rPh sb="0" eb="3">
      <t>キョウギシャ</t>
    </rPh>
    <rPh sb="3" eb="5">
      <t>コジン</t>
    </rPh>
    <rPh sb="5" eb="7">
      <t>トウロク</t>
    </rPh>
    <rPh sb="7" eb="9">
      <t>ニンズウ</t>
    </rPh>
    <phoneticPr fontId="2"/>
  </si>
  <si>
    <t>小計</t>
    <rPh sb="0" eb="2">
      <t>ショウケイ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</si>
  <si>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</si>
  <si>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</si>
  <si>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登録費</t>
    <rPh sb="0" eb="2">
      <t>トウロク</t>
    </rPh>
    <rPh sb="2" eb="3">
      <t>ヒ</t>
    </rPh>
    <phoneticPr fontId="2"/>
  </si>
  <si>
    <t>①日本バスケットボール協会　チーム</t>
    <rPh sb="1" eb="3">
      <t>ニホン</t>
    </rPh>
    <rPh sb="11" eb="13">
      <t>キョウカイ</t>
    </rPh>
    <phoneticPr fontId="2"/>
  </si>
  <si>
    <t>×</t>
    <phoneticPr fontId="2"/>
  </si>
  <si>
    <t>＝</t>
    <phoneticPr fontId="2"/>
  </si>
  <si>
    <t>個人</t>
    <rPh sb="0" eb="2">
      <t>コジン</t>
    </rPh>
    <phoneticPr fontId="2"/>
  </si>
  <si>
    <t>×</t>
    <phoneticPr fontId="2"/>
  </si>
  <si>
    <t>＝</t>
    <phoneticPr fontId="2"/>
  </si>
  <si>
    <t>②日本ミニバスケットボール連盟　チーム</t>
    <rPh sb="1" eb="3">
      <t>ニホン</t>
    </rPh>
    <rPh sb="13" eb="15">
      <t>レンメイ</t>
    </rPh>
    <phoneticPr fontId="2"/>
  </si>
  <si>
    <t>×</t>
    <phoneticPr fontId="2"/>
  </si>
  <si>
    <t>＝</t>
    <phoneticPr fontId="2"/>
  </si>
  <si>
    <t>③福島県バスケットボール協会</t>
    <rPh sb="1" eb="3">
      <t>フクシマ</t>
    </rPh>
    <rPh sb="3" eb="4">
      <t>ケン</t>
    </rPh>
    <rPh sb="12" eb="14">
      <t>キョウカイ</t>
    </rPh>
    <phoneticPr fontId="2"/>
  </si>
  <si>
    <t>④福島県ミニバスケットボール連盟　チーム</t>
    <rPh sb="1" eb="4">
      <t>フクシマケン</t>
    </rPh>
    <rPh sb="14" eb="16">
      <t>レンメイ</t>
    </rPh>
    <phoneticPr fontId="2"/>
  </si>
  <si>
    <t>×</t>
    <phoneticPr fontId="2"/>
  </si>
  <si>
    <t>＝</t>
    <phoneticPr fontId="2"/>
  </si>
  <si>
    <t>⑤地区ミニバスケットボール連盟　チーム</t>
    <rPh sb="1" eb="3">
      <t>チク</t>
    </rPh>
    <rPh sb="13" eb="15">
      <t>レンメイ</t>
    </rPh>
    <phoneticPr fontId="2"/>
  </si>
  <si>
    <t>×</t>
    <phoneticPr fontId="2"/>
  </si>
  <si>
    <t>＝</t>
    <phoneticPr fontId="2"/>
  </si>
  <si>
    <t>※チーム数は、男女チームの場合２チームとなります。</t>
    <rPh sb="4" eb="5">
      <t>スウ</t>
    </rPh>
    <rPh sb="7" eb="9">
      <t>ダンジョ</t>
    </rPh>
    <rPh sb="13" eb="15">
      <t>バアイ</t>
    </rPh>
    <phoneticPr fontId="2"/>
  </si>
  <si>
    <t>※競技者個人登録費について</t>
    <rPh sb="1" eb="4">
      <t>キョウギシャ</t>
    </rPh>
    <rPh sb="4" eb="6">
      <t>コジン</t>
    </rPh>
    <rPh sb="6" eb="8">
      <t>トウロク</t>
    </rPh>
    <rPh sb="8" eb="9">
      <t>ヒ</t>
    </rPh>
    <phoneticPr fontId="2"/>
  </si>
  <si>
    <t>日本バスケットボール協会個人登録料並び、福島県バスケットボール協会個人登録料は4年生以上です。</t>
    <rPh sb="0" eb="2">
      <t>ニホン</t>
    </rPh>
    <rPh sb="10" eb="12">
      <t>キョウカイ</t>
    </rPh>
    <rPh sb="12" eb="14">
      <t>コジン</t>
    </rPh>
    <rPh sb="14" eb="16">
      <t>トウロク</t>
    </rPh>
    <rPh sb="16" eb="17">
      <t>リョウ</t>
    </rPh>
    <rPh sb="17" eb="18">
      <t>ナラ</t>
    </rPh>
    <rPh sb="20" eb="23">
      <t>フクシマケン</t>
    </rPh>
    <rPh sb="31" eb="33">
      <t>キョウカイ</t>
    </rPh>
    <rPh sb="33" eb="35">
      <t>コジン</t>
    </rPh>
    <rPh sb="35" eb="37">
      <t>トウロク</t>
    </rPh>
    <rPh sb="37" eb="38">
      <t>リョウ</t>
    </rPh>
    <rPh sb="40" eb="44">
      <t>ネンセイイジョウ</t>
    </rPh>
    <phoneticPr fontId="2"/>
  </si>
  <si>
    <t>福島県ミニバスケットボール連盟個人登録料は、1年生以上の全員です。</t>
    <rPh sb="0" eb="3">
      <t>フクシマケン</t>
    </rPh>
    <rPh sb="13" eb="15">
      <t>レンメイ</t>
    </rPh>
    <rPh sb="15" eb="17">
      <t>コジン</t>
    </rPh>
    <rPh sb="17" eb="19">
      <t>トウロク</t>
    </rPh>
    <rPh sb="19" eb="20">
      <t>リョウ</t>
    </rPh>
    <rPh sb="23" eb="27">
      <t>ネンセイイジョウ</t>
    </rPh>
    <rPh sb="28" eb="30">
      <t>ゼンイン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</si>
  <si>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</si>
  <si>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本書類送付先：</t>
    <rPh sb="0" eb="1">
      <t>ホン</t>
    </rPh>
    <rPh sb="1" eb="3">
      <t>ショルイ</t>
    </rPh>
    <rPh sb="3" eb="5">
      <t>ソウフ</t>
    </rPh>
    <rPh sb="5" eb="6">
      <t>サキ</t>
    </rPh>
    <phoneticPr fontId="2"/>
  </si>
  <si>
    <t>福島県ミニ連理事長</t>
    <rPh sb="0" eb="3">
      <t>フクシマケン</t>
    </rPh>
    <rPh sb="5" eb="6">
      <t>レン</t>
    </rPh>
    <rPh sb="6" eb="9">
      <t>リジチョウ</t>
    </rPh>
    <phoneticPr fontId="2"/>
  </si>
  <si>
    <t>福島県ミニ連競技委員長</t>
    <rPh sb="0" eb="3">
      <t>フクシマケン</t>
    </rPh>
    <rPh sb="5" eb="6">
      <t>レン</t>
    </rPh>
    <rPh sb="6" eb="8">
      <t>キョウギ</t>
    </rPh>
    <rPh sb="8" eb="11">
      <t>イインチョウ</t>
    </rPh>
    <phoneticPr fontId="2"/>
  </si>
  <si>
    <t>福島県ミニ連会計担当</t>
    <rPh sb="0" eb="3">
      <t>フクシマケン</t>
    </rPh>
    <rPh sb="5" eb="6">
      <t>レン</t>
    </rPh>
    <rPh sb="6" eb="8">
      <t>カイケイ</t>
    </rPh>
    <rPh sb="8" eb="10">
      <t>タントウ</t>
    </rPh>
    <phoneticPr fontId="2"/>
  </si>
  <si>
    <t>地区名</t>
    <rPh sb="0" eb="3">
      <t>チクメイ</t>
    </rPh>
    <phoneticPr fontId="2"/>
  </si>
  <si>
    <t>●日本バスケットボール協会・日本ミニバスケットボール連盟登録費・福島県バスケットボール協会・送金集計表</t>
    <rPh sb="28" eb="30">
      <t>トウロク</t>
    </rPh>
    <rPh sb="30" eb="31">
      <t>ヒ</t>
    </rPh>
    <rPh sb="32" eb="35">
      <t>フクシマケン</t>
    </rPh>
    <rPh sb="43" eb="45">
      <t>キョウカイ</t>
    </rPh>
    <rPh sb="46" eb="48">
      <t>ソウキン</t>
    </rPh>
    <rPh sb="48" eb="50">
      <t>シュウケイ</t>
    </rPh>
    <rPh sb="50" eb="51">
      <t>ヒョウ</t>
    </rPh>
    <phoneticPr fontId="2"/>
  </si>
  <si>
    <t>登録チーム数</t>
    <rPh sb="0" eb="2">
      <t>トウロク</t>
    </rPh>
    <rPh sb="5" eb="6">
      <t>スウ</t>
    </rPh>
    <phoneticPr fontId="2"/>
  </si>
  <si>
    <t>人  数</t>
    <rPh sb="0" eb="1">
      <t>ヒト</t>
    </rPh>
    <rPh sb="3" eb="4">
      <t>カズ</t>
    </rPh>
    <phoneticPr fontId="2"/>
  </si>
  <si>
    <t>個人登録料
（1人：400円）</t>
    <rPh sb="0" eb="2">
      <t>コジン</t>
    </rPh>
    <rPh sb="2" eb="4">
      <t>トウロク</t>
    </rPh>
    <rPh sb="4" eb="5">
      <t>リョウ</t>
    </rPh>
    <rPh sb="8" eb="9">
      <t>リ</t>
    </rPh>
    <rPh sb="13" eb="14">
      <t>エン</t>
    </rPh>
    <phoneticPr fontId="2"/>
  </si>
  <si>
    <t>日本ミニ連
加盟登録費
（1ﾁｰﾑ：1,000円）</t>
    <rPh sb="0" eb="2">
      <t>ニホン</t>
    </rPh>
    <rPh sb="4" eb="5">
      <t>レン</t>
    </rPh>
    <rPh sb="6" eb="8">
      <t>カメイ</t>
    </rPh>
    <rPh sb="8" eb="10">
      <t>トウロク</t>
    </rPh>
    <rPh sb="10" eb="11">
      <t>ヒ</t>
    </rPh>
    <rPh sb="23" eb="24">
      <t>エン</t>
    </rPh>
    <phoneticPr fontId="2"/>
  </si>
  <si>
    <t>日本バスケ協会
チーム登録費
（1ﾁｰﾑ：1,000円）</t>
    <rPh sb="0" eb="2">
      <t>ニホン</t>
    </rPh>
    <rPh sb="5" eb="7">
      <t>キョウカイ</t>
    </rPh>
    <rPh sb="11" eb="13">
      <t>トウロク</t>
    </rPh>
    <rPh sb="13" eb="14">
      <t>ヒ</t>
    </rPh>
    <rPh sb="26" eb="27">
      <t>エン</t>
    </rPh>
    <phoneticPr fontId="2"/>
  </si>
  <si>
    <t>福島県
バスケットボール
協会登録費
（1人：200円）</t>
    <rPh sb="0" eb="3">
      <t>フクシマケン</t>
    </rPh>
    <rPh sb="13" eb="15">
      <t>キョウカイ</t>
    </rPh>
    <rPh sb="15" eb="17">
      <t>トウロク</t>
    </rPh>
    <rPh sb="17" eb="18">
      <t>ヒ</t>
    </rPh>
    <rPh sb="21" eb="22">
      <t>リ</t>
    </rPh>
    <rPh sb="26" eb="27">
      <t>エン</t>
    </rPh>
    <phoneticPr fontId="2"/>
  </si>
  <si>
    <t>合  計</t>
    <rPh sb="0" eb="1">
      <t>ゴウ</t>
    </rPh>
    <rPh sb="3" eb="4">
      <t>ケイ</t>
    </rPh>
    <phoneticPr fontId="2"/>
  </si>
  <si>
    <t>４年～６年生</t>
    <rPh sb="1" eb="2">
      <t>ネン</t>
    </rPh>
    <rPh sb="4" eb="5">
      <t>ネン</t>
    </rPh>
    <rPh sb="5" eb="6">
      <t>セイ</t>
    </rPh>
    <phoneticPr fontId="2"/>
  </si>
  <si>
    <t>男  子</t>
    <rPh sb="0" eb="1">
      <t>オトコ</t>
    </rPh>
    <rPh sb="3" eb="4">
      <t>コ</t>
    </rPh>
    <phoneticPr fontId="2"/>
  </si>
  <si>
    <t>女  子</t>
    <rPh sb="0" eb="1">
      <t>オンナ</t>
    </rPh>
    <rPh sb="3" eb="4">
      <t>コ</t>
    </rPh>
    <phoneticPr fontId="2"/>
  </si>
  <si>
    <t>●福島県ミニバスケットボール連盟加盟登録費・送金集計表</t>
    <rPh sb="1" eb="4">
      <t>フクシマケン</t>
    </rPh>
    <rPh sb="14" eb="16">
      <t>レンメイ</t>
    </rPh>
    <rPh sb="16" eb="18">
      <t>カメイ</t>
    </rPh>
    <rPh sb="18" eb="20">
      <t>トウロク</t>
    </rPh>
    <rPh sb="20" eb="21">
      <t>ヒ</t>
    </rPh>
    <rPh sb="22" eb="24">
      <t>ソウキン</t>
    </rPh>
    <rPh sb="24" eb="26">
      <t>シュウケイ</t>
    </rPh>
    <rPh sb="26" eb="27">
      <t>ヒョウ</t>
    </rPh>
    <phoneticPr fontId="2"/>
  </si>
  <si>
    <t>個人登録料
（１人：200円）</t>
    <rPh sb="0" eb="2">
      <t>コジン</t>
    </rPh>
    <rPh sb="2" eb="4">
      <t>トウロク</t>
    </rPh>
    <rPh sb="4" eb="5">
      <t>リョウ</t>
    </rPh>
    <rPh sb="8" eb="9">
      <t>リ</t>
    </rPh>
    <rPh sb="13" eb="14">
      <t>エン</t>
    </rPh>
    <phoneticPr fontId="2"/>
  </si>
  <si>
    <t>県ミニ連
加盟登録費
（1ﾁｰﾑ：5,000円）</t>
    <rPh sb="0" eb="1">
      <t>ケン</t>
    </rPh>
    <rPh sb="3" eb="4">
      <t>レン</t>
    </rPh>
    <rPh sb="5" eb="7">
      <t>カメイ</t>
    </rPh>
    <rPh sb="7" eb="9">
      <t>トウロク</t>
    </rPh>
    <rPh sb="9" eb="10">
      <t>ヒ</t>
    </rPh>
    <rPh sb="22" eb="23">
      <t>エン</t>
    </rPh>
    <phoneticPr fontId="2"/>
  </si>
  <si>
    <t>１年～６年生</t>
    <rPh sb="1" eb="2">
      <t>ネン</t>
    </rPh>
    <rPh sb="4" eb="5">
      <t>ネン</t>
    </rPh>
    <rPh sb="5" eb="6">
      <t>セイ</t>
    </rPh>
    <phoneticPr fontId="2"/>
  </si>
  <si>
    <t>総  額</t>
    <rPh sb="0" eb="1">
      <t>フサ</t>
    </rPh>
    <rPh sb="3" eb="4">
      <t>ガク</t>
    </rPh>
    <phoneticPr fontId="2"/>
  </si>
  <si>
    <t>※送金先：</t>
    <rPh sb="1" eb="3">
      <t>ソウキン</t>
    </rPh>
    <rPh sb="3" eb="4">
      <t>サキ</t>
    </rPh>
    <phoneticPr fontId="2"/>
  </si>
  <si>
    <t>会津商工信用組合　会津坂下支店（あいづばんげしてん）</t>
    <phoneticPr fontId="2"/>
  </si>
  <si>
    <t>地区会計担当：</t>
    <rPh sb="0" eb="2">
      <t>チク</t>
    </rPh>
    <rPh sb="2" eb="4">
      <t>カイケイ</t>
    </rPh>
    <rPh sb="4" eb="6">
      <t>タントウ</t>
    </rPh>
    <phoneticPr fontId="2"/>
  </si>
  <si>
    <t>堀底　和之</t>
    <rPh sb="0" eb="1">
      <t>ホリ</t>
    </rPh>
    <rPh sb="1" eb="2">
      <t>ゾコ</t>
    </rPh>
    <rPh sb="3" eb="5">
      <t>カズユキ</t>
    </rPh>
    <phoneticPr fontId="2"/>
  </si>
  <si>
    <t>「福島県ﾐﾆﾊﾞｽｹｯﾄﾎﾞｰﾙ連盟　会計　堀底和之」</t>
    <phoneticPr fontId="2"/>
  </si>
  <si>
    <t>連　 絡 　先：</t>
    <rPh sb="0" eb="1">
      <t>レン</t>
    </rPh>
    <rPh sb="3" eb="4">
      <t>ラク</t>
    </rPh>
    <rPh sb="6" eb="7">
      <t>サキ</t>
    </rPh>
    <phoneticPr fontId="2"/>
  </si>
  <si>
    <t>0242-28-3663</t>
    <phoneticPr fontId="2"/>
  </si>
  <si>
    <t>口座番号　５５６２９４３　　</t>
    <rPh sb="0" eb="2">
      <t>コウザ</t>
    </rPh>
    <rPh sb="2" eb="4">
      <t>バンゴウ</t>
    </rPh>
    <phoneticPr fontId="2"/>
  </si>
  <si>
    <t>チーム</t>
    <phoneticPr fontId="2"/>
  </si>
  <si>
    <t>平成２２年度日本バスケットボール協会・日本ミニバスケットボール連盟・福島県バスケットボー利協会
並び、福島県ミニバスケットボール連盟チーム加盟登録・送金一覧表</t>
    <rPh sb="0" eb="2">
      <t>ヘイセイ</t>
    </rPh>
    <rPh sb="4" eb="6">
      <t>ネンド</t>
    </rPh>
    <rPh sb="6" eb="8">
      <t>ニホン</t>
    </rPh>
    <rPh sb="16" eb="18">
      <t>キョウカイ</t>
    </rPh>
    <rPh sb="19" eb="21">
      <t>ニホン</t>
    </rPh>
    <rPh sb="31" eb="33">
      <t>レンメイ</t>
    </rPh>
    <rPh sb="34" eb="37">
      <t>フクシマケン</t>
    </rPh>
    <rPh sb="44" eb="45">
      <t>リ</t>
    </rPh>
    <rPh sb="45" eb="47">
      <t>キョウカイ</t>
    </rPh>
    <rPh sb="48" eb="49">
      <t>ナラ</t>
    </rPh>
    <rPh sb="51" eb="54">
      <t>フクシマケン</t>
    </rPh>
    <rPh sb="64" eb="66">
      <t>レンメイ</t>
    </rPh>
    <rPh sb="69" eb="71">
      <t>カメイ</t>
    </rPh>
    <rPh sb="71" eb="73">
      <t>トウロク</t>
    </rPh>
    <rPh sb="74" eb="76">
      <t>ソウキン</t>
    </rPh>
    <rPh sb="76" eb="78">
      <t>イチラン</t>
    </rPh>
    <rPh sb="78" eb="79">
      <t>ヒョウ</t>
    </rPh>
    <phoneticPr fontId="2"/>
  </si>
  <si>
    <t>メンバーID</t>
  </si>
  <si>
    <t>氏名</t>
  </si>
  <si>
    <t>氏名（カナ）</t>
  </si>
  <si>
    <t>氏名（ローマ字）</t>
  </si>
  <si>
    <t>年齢（4/1時点）</t>
  </si>
  <si>
    <t>生年月日</t>
  </si>
  <si>
    <t>性別</t>
  </si>
  <si>
    <t>身長</t>
  </si>
  <si>
    <t>体重</t>
  </si>
  <si>
    <t>所属状態</t>
  </si>
  <si>
    <t>所属完了日</t>
  </si>
  <si>
    <t>学年</t>
  </si>
  <si>
    <t>小学校名</t>
  </si>
  <si>
    <t>№</t>
    <phoneticPr fontId="2"/>
  </si>
  <si>
    <t>②練習会場：　　</t>
  </si>
  <si>
    <t>①指導者：</t>
    <phoneticPr fontId="2"/>
  </si>
  <si>
    <t>③児童確保：</t>
  </si>
  <si>
    <t>小学6年</t>
    <rPh sb="0" eb="2">
      <t>ショウガク</t>
    </rPh>
    <rPh sb="3" eb="4">
      <t>ネン</t>
    </rPh>
    <phoneticPr fontId="2"/>
  </si>
  <si>
    <t>小学5年</t>
    <rPh sb="0" eb="2">
      <t>ショウガク</t>
    </rPh>
    <rPh sb="3" eb="4">
      <t>ネン</t>
    </rPh>
    <phoneticPr fontId="2"/>
  </si>
  <si>
    <t>小学4年</t>
    <rPh sb="0" eb="2">
      <t>ショウガク</t>
    </rPh>
    <rPh sb="3" eb="4">
      <t>ネン</t>
    </rPh>
    <phoneticPr fontId="2"/>
  </si>
  <si>
    <t>小学3年</t>
    <rPh sb="0" eb="2">
      <t>ショウガク</t>
    </rPh>
    <rPh sb="3" eb="4">
      <t>ネン</t>
    </rPh>
    <phoneticPr fontId="2"/>
  </si>
  <si>
    <t>小学2年</t>
    <rPh sb="0" eb="2">
      <t>ショウガク</t>
    </rPh>
    <rPh sb="3" eb="4">
      <t>ネン</t>
    </rPh>
    <phoneticPr fontId="2"/>
  </si>
  <si>
    <t>小学1年</t>
    <rPh sb="0" eb="2">
      <t>ショウガク</t>
    </rPh>
    <rPh sb="3" eb="4">
      <t>ネン</t>
    </rPh>
    <phoneticPr fontId="2"/>
  </si>
  <si>
    <t>氏　　名</t>
    <rPh sb="0" eb="1">
      <t>シ</t>
    </rPh>
    <rPh sb="3" eb="4">
      <t>メイ</t>
    </rPh>
    <phoneticPr fontId="2"/>
  </si>
  <si>
    <t>スポ少認定番号</t>
    <rPh sb="2" eb="3">
      <t>ショウ</t>
    </rPh>
    <phoneticPr fontId="2"/>
  </si>
  <si>
    <t>JBAメンバーID</t>
    <phoneticPr fontId="2"/>
  </si>
  <si>
    <t>スポーツ少年団認定等有資格指導者</t>
    <rPh sb="9" eb="10">
      <t>トウ</t>
    </rPh>
    <rPh sb="10" eb="11">
      <t>ユウ</t>
    </rPh>
    <rPh sb="11" eb="13">
      <t>シカク</t>
    </rPh>
    <phoneticPr fontId="2"/>
  </si>
  <si>
    <t>2015.4.4 改定版</t>
    <rPh sb="9" eb="11">
      <t>カイテイ</t>
    </rPh>
    <rPh sb="11" eb="12">
      <t>バン</t>
    </rPh>
    <phoneticPr fontId="2"/>
  </si>
  <si>
    <t>特例として５校以上登録チームの申請書</t>
    <rPh sb="0" eb="2">
      <t>トクレイ</t>
    </rPh>
    <rPh sb="6" eb="7">
      <t>コウ</t>
    </rPh>
    <rPh sb="7" eb="9">
      <t>イジョウ</t>
    </rPh>
    <rPh sb="9" eb="11">
      <t>トウロク</t>
    </rPh>
    <rPh sb="15" eb="18">
      <t>シンセイショ</t>
    </rPh>
    <phoneticPr fontId="2"/>
  </si>
  <si>
    <t>男子　・　女子</t>
    <rPh sb="0" eb="2">
      <t>ダンシ</t>
    </rPh>
    <rPh sb="5" eb="7">
      <t>ジョシ</t>
    </rPh>
    <phoneticPr fontId="2"/>
  </si>
  <si>
    <t>チーム名</t>
    <rPh sb="3" eb="4">
      <t>メイ</t>
    </rPh>
    <phoneticPr fontId="2"/>
  </si>
  <si>
    <t>No.</t>
  </si>
  <si>
    <t>学　校　名</t>
    <rPh sb="0" eb="1">
      <t>ガク</t>
    </rPh>
    <rPh sb="2" eb="3">
      <t>コウ</t>
    </rPh>
    <rPh sb="4" eb="5">
      <t>メイ</t>
    </rPh>
    <phoneticPr fontId="2"/>
  </si>
  <si>
    <t>学校別人数</t>
    <rPh sb="0" eb="2">
      <t>ガッコウ</t>
    </rPh>
    <rPh sb="2" eb="3">
      <t>ベツ</t>
    </rPh>
    <rPh sb="3" eb="5">
      <t>ニンズウ</t>
    </rPh>
    <phoneticPr fontId="2"/>
  </si>
  <si>
    <t>学　年　構　成</t>
    <rPh sb="0" eb="1">
      <t>ガク</t>
    </rPh>
    <rPh sb="2" eb="3">
      <t>トシ</t>
    </rPh>
    <rPh sb="4" eb="5">
      <t>カマエ</t>
    </rPh>
    <rPh sb="6" eb="7">
      <t>シゲル</t>
    </rPh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</si>
  <si>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</si>
  <si>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</si>
  <si>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</si>
  <si>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</si>
  <si>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</si>
  <si>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</si>
  <si>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合計人数</t>
    <rPh sb="0" eb="2">
      <t>ゴウケイ</t>
    </rPh>
    <rPh sb="2" eb="4">
      <t>ニンズウ</t>
    </rPh>
    <phoneticPr fontId="2"/>
  </si>
  <si>
    <t>5校以上になる経緯（チームより）</t>
    <rPh sb="1" eb="2">
      <t>コウ</t>
    </rPh>
    <rPh sb="2" eb="4">
      <t>イジョウ</t>
    </rPh>
    <rPh sb="7" eb="9">
      <t>ケイイ</t>
    </rPh>
    <phoneticPr fontId="2"/>
  </si>
  <si>
    <t>地区としての判断</t>
    <rPh sb="0" eb="2">
      <t>チク</t>
    </rPh>
    <rPh sb="6" eb="8">
      <t>ハンダン</t>
    </rPh>
    <phoneticPr fontId="2"/>
  </si>
  <si>
    <t>上記チームを福島県ミニバスケットボール連盟へ特例として5校以上登録の申請をいたします。</t>
    <rPh sb="0" eb="2">
      <t>ジョウキ</t>
    </rPh>
    <rPh sb="6" eb="9">
      <t>フクシマケン</t>
    </rPh>
    <rPh sb="19" eb="21">
      <t>レンメイ</t>
    </rPh>
    <rPh sb="22" eb="24">
      <t>トクレイ</t>
    </rPh>
    <rPh sb="28" eb="29">
      <t>コウ</t>
    </rPh>
    <rPh sb="29" eb="31">
      <t>イジョウ</t>
    </rPh>
    <rPh sb="31" eb="33">
      <t>トウロク</t>
    </rPh>
    <rPh sb="34" eb="36">
      <t>シンセイ</t>
    </rPh>
    <phoneticPr fontId="2"/>
  </si>
  <si>
    <t>福島県ミニバスケットボール連盟様</t>
    <rPh sb="0" eb="3">
      <t>フクシマケン</t>
    </rPh>
    <rPh sb="13" eb="15">
      <t>レンメイ</t>
    </rPh>
    <rPh sb="15" eb="16">
      <t>サマ</t>
    </rPh>
    <phoneticPr fontId="2"/>
  </si>
  <si>
    <t>年　　　　　月　　　　　日</t>
    <rPh sb="0" eb="1">
      <t>ネン</t>
    </rPh>
    <rPh sb="6" eb="7">
      <t>ガツ</t>
    </rPh>
    <rPh sb="12" eb="13">
      <t>ヒ</t>
    </rPh>
    <phoneticPr fontId="2"/>
  </si>
  <si>
    <t>地区会長名</t>
    <rPh sb="0" eb="2">
      <t>チク</t>
    </rPh>
    <rPh sb="2" eb="4">
      <t>カイチョウ</t>
    </rPh>
    <rPh sb="4" eb="5">
      <t>メイ</t>
    </rPh>
    <phoneticPr fontId="2"/>
  </si>
  <si>
    <t>印</t>
    <rPh sb="0" eb="1">
      <t>イン</t>
    </rPh>
    <phoneticPr fontId="2"/>
  </si>
  <si>
    <t>地区理事長名</t>
    <rPh sb="0" eb="2">
      <t>チク</t>
    </rPh>
    <rPh sb="2" eb="5">
      <t>リジチョウ</t>
    </rPh>
    <rPh sb="5" eb="6">
      <t>メイ</t>
    </rPh>
    <phoneticPr fontId="2"/>
  </si>
  <si>
    <t>地区競技委員長名</t>
    <rPh sb="0" eb="2">
      <t>チク</t>
    </rPh>
    <rPh sb="2" eb="4">
      <t>キョウギ</t>
    </rPh>
    <rPh sb="4" eb="7">
      <t>イインチョウ</t>
    </rPh>
    <rPh sb="7" eb="8">
      <t>メイ</t>
    </rPh>
    <phoneticPr fontId="2"/>
  </si>
  <si>
    <t>チーム責任者名</t>
    <rPh sb="3" eb="6">
      <t>セキニンシャ</t>
    </rPh>
    <rPh sb="6" eb="7">
      <t>メイ</t>
    </rPh>
    <phoneticPr fontId="2"/>
  </si>
  <si>
    <t>提出日：　　　年　　月　　日</t>
  </si>
  <si>
    <t>大会主催者殿　殿</t>
  </si>
  <si>
    <t>大会中のコーチ資格保持者不在による報告書</t>
  </si>
  <si>
    <t>大会開催日：　　　　年　　　月　　　日　　　　</t>
  </si>
  <si>
    <t>対象試合：　　　　　　　　　　　　　　　　　　</t>
  </si>
  <si>
    <t>チーム名：　　　　　　　　　　　　　　　　　　</t>
  </si>
  <si>
    <t>チーム責任者氏名：　　　　　　　　　　　　　　</t>
  </si>
  <si>
    <r>
      <t>　　　　　　　　　　　　　　　　　　　　</t>
    </r>
    <r>
      <rPr>
        <sz val="12"/>
        <rFont val="Century"/>
        <family val="1"/>
      </rPr>
      <t/>
    </r>
    <phoneticPr fontId="2"/>
  </si>
  <si>
    <t xml:space="preserve"> チーム責任者氏名 </t>
  </si>
  <si>
    <r>
      <t>大会参加チーム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→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大会主催者</t>
    </r>
    <phoneticPr fontId="2"/>
  </si>
  <si>
    <t>不在証明書提出の有無：　　　　有　　・　　無　　　　　　　　　　　　　　　　　　</t>
    <phoneticPr fontId="2"/>
  </si>
  <si>
    <t>　　　　</t>
    <phoneticPr fontId="2"/>
  </si>
  <si>
    <t>不在理由：　　　　　　　　　　　　　　　　　　　　　　　　　　　　　　　　　　　</t>
    <phoneticPr fontId="2"/>
  </si>
  <si>
    <t>　　　　　　　      　　　　　　　　　　　　　　　印</t>
    <phoneticPr fontId="2"/>
  </si>
  <si>
    <r>
      <t>該当者</t>
    </r>
    <r>
      <rPr>
        <u/>
        <sz val="12"/>
        <rFont val="Century"/>
        <family val="1"/>
      </rPr>
      <t>ID</t>
    </r>
    <r>
      <rPr>
        <u/>
        <sz val="12"/>
        <rFont val="ＭＳ 明朝"/>
        <family val="1"/>
        <charset val="128"/>
      </rPr>
      <t>：　　　　　　　　　　　　　　　　　　　</t>
    </r>
    <r>
      <rPr>
        <u/>
        <sz val="12"/>
        <rFont val="Century"/>
        <family val="1"/>
      </rPr>
      <t xml:space="preserve">       </t>
    </r>
    <r>
      <rPr>
        <u/>
        <sz val="12"/>
        <rFont val="ＭＳ 明朝"/>
        <family val="1"/>
        <charset val="128"/>
      </rPr>
      <t>級</t>
    </r>
    <phoneticPr fontId="2"/>
  </si>
  <si>
    <t>該当者氏名：　　　　　　　　　　　　　　　　　　　　　</t>
    <phoneticPr fontId="2"/>
  </si>
  <si>
    <t>連絡先：（住　所）　　　　　　　　　　　　　　　　　　　　　　　　　　　　　　　</t>
    <phoneticPr fontId="2"/>
  </si>
  <si>
    <t>大会開催地：　　　　　　　　　　　　　　　　　　　　　　　　　　　　　　　　　　</t>
    <phoneticPr fontId="2"/>
  </si>
  <si>
    <t>大会名：　　　　　　　　　　　　　　　　　　　　　　　　　　　　　　　　　　　　</t>
    <phoneticPr fontId="2"/>
  </si>
  <si>
    <r>
      <t>　　　</t>
    </r>
    <r>
      <rPr>
        <u/>
        <sz val="12"/>
        <rFont val="Century"/>
        <family val="1"/>
      </rPr>
      <t xml:space="preserve"> </t>
    </r>
    <r>
      <rPr>
        <u/>
        <sz val="12"/>
        <rFont val="ＭＳ 明朝"/>
        <family val="1"/>
        <charset val="128"/>
      </rPr>
      <t>（</t>
    </r>
    <r>
      <rPr>
        <u/>
        <sz val="12"/>
        <rFont val="Century"/>
        <family val="1"/>
      </rPr>
      <t>TEL</t>
    </r>
    <r>
      <rPr>
        <u/>
        <sz val="12"/>
        <rFont val="ＭＳ 明朝"/>
        <family val="1"/>
        <charset val="128"/>
      </rPr>
      <t>・</t>
    </r>
    <r>
      <rPr>
        <u/>
        <sz val="12"/>
        <rFont val="Century"/>
        <family val="1"/>
      </rPr>
      <t>FAX</t>
    </r>
    <r>
      <rPr>
        <u/>
        <sz val="12"/>
        <rFont val="ＭＳ 明朝"/>
        <family val="1"/>
        <charset val="128"/>
      </rPr>
      <t>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</si>
  <si>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t>07-103-016</t>
    <phoneticPr fontId="2"/>
  </si>
  <si>
    <t>（　男子　）</t>
    <rPh sb="2" eb="4">
      <t>ダンシ</t>
    </rPh>
    <phoneticPr fontId="2"/>
  </si>
  <si>
    <t>平成２８年度　福島県ミニバスケットボール連盟加盟登録届出書</t>
    <rPh sb="0" eb="2">
      <t>ヘイセイ</t>
    </rPh>
    <rPh sb="4" eb="6">
      <t>ネンド</t>
    </rPh>
    <rPh sb="7" eb="10">
      <t>フクシマ</t>
    </rPh>
    <rPh sb="20" eb="22">
      <t>レンメイ</t>
    </rPh>
    <rPh sb="22" eb="24">
      <t>カメイ</t>
    </rPh>
    <rPh sb="24" eb="26">
      <t>トウロク</t>
    </rPh>
    <rPh sb="26" eb="29">
      <t>トドケデショ</t>
    </rPh>
    <phoneticPr fontId="2"/>
  </si>
  <si>
    <t>申込日：平成　２８年　　月　　日（水）　　受付№１</t>
    <rPh sb="0" eb="2">
      <t>モウシコミ</t>
    </rPh>
    <rPh sb="2" eb="3">
      <t>ビ</t>
    </rPh>
    <rPh sb="4" eb="6">
      <t>ヘイセイ</t>
    </rPh>
    <rPh sb="9" eb="10">
      <t>ネン</t>
    </rPh>
    <rPh sb="12" eb="13">
      <t>ツキ</t>
    </rPh>
    <rPh sb="15" eb="16">
      <t>ヒ</t>
    </rPh>
    <rPh sb="17" eb="18">
      <t>スイ</t>
    </rPh>
    <rPh sb="21" eb="23">
      <t>ウケツケ</t>
    </rPh>
    <phoneticPr fontId="2"/>
  </si>
  <si>
    <t>平成２８年度福島県競技者登録</t>
    <rPh sb="0" eb="2">
      <t>ヘイセイ</t>
    </rPh>
    <rPh sb="4" eb="6">
      <t>ネンド</t>
    </rPh>
    <phoneticPr fontId="2"/>
  </si>
  <si>
    <t>特例として５校以上登録チーム申請の回答書</t>
    <rPh sb="0" eb="2">
      <t>トクレイ</t>
    </rPh>
    <rPh sb="6" eb="7">
      <t>コウ</t>
    </rPh>
    <rPh sb="7" eb="9">
      <t>イジョウ</t>
    </rPh>
    <rPh sb="9" eb="11">
      <t>トウロク</t>
    </rPh>
    <rPh sb="14" eb="16">
      <t>シンセイ</t>
    </rPh>
    <rPh sb="17" eb="20">
      <t>カイトウショ</t>
    </rPh>
    <phoneticPr fontId="2"/>
  </si>
  <si>
    <t>様</t>
    <rPh sb="0" eb="1">
      <t>サマ</t>
    </rPh>
    <phoneticPr fontId="2"/>
  </si>
  <si>
    <t>認める</t>
    <rPh sb="0" eb="1">
      <t>ミト</t>
    </rPh>
    <phoneticPr fontId="2"/>
  </si>
  <si>
    <t>認めない</t>
    <rPh sb="0" eb="1">
      <t>ミト</t>
    </rPh>
    <phoneticPr fontId="2"/>
  </si>
  <si>
    <t>理由</t>
    <rPh sb="0" eb="2">
      <t>リユウ</t>
    </rPh>
    <phoneticPr fontId="2"/>
  </si>
  <si>
    <t>認める場合の期間</t>
    <rPh sb="0" eb="1">
      <t>ミト</t>
    </rPh>
    <rPh sb="3" eb="5">
      <t>バアイ</t>
    </rPh>
    <rPh sb="6" eb="8">
      <t>キカン</t>
    </rPh>
    <phoneticPr fontId="2"/>
  </si>
  <si>
    <t>福島県ミニバスケットボール連盟会長</t>
    <rPh sb="0" eb="3">
      <t>フクシマケン</t>
    </rPh>
    <rPh sb="13" eb="15">
      <t>レンメイ</t>
    </rPh>
    <rPh sb="15" eb="17">
      <t>カイチョウ</t>
    </rPh>
    <phoneticPr fontId="2"/>
  </si>
  <si>
    <t xml:space="preserve">  年  月  日に申請があった上記チームを福島県ミニバスケットボール連盟に登録することを</t>
    <rPh sb="2" eb="3">
      <t>ネン</t>
    </rPh>
    <rPh sb="5" eb="6">
      <t>ガツ</t>
    </rPh>
    <rPh sb="8" eb="9">
      <t>ニチ</t>
    </rPh>
    <rPh sb="10" eb="12">
      <t>シンセイ</t>
    </rPh>
    <rPh sb="16" eb="18">
      <t>ジョウキ</t>
    </rPh>
    <rPh sb="22" eb="25">
      <t>フクシマケン</t>
    </rPh>
    <rPh sb="35" eb="37">
      <t>レンメイ</t>
    </rPh>
    <rPh sb="38" eb="40">
      <t>トウロク</t>
    </rPh>
    <phoneticPr fontId="2"/>
  </si>
  <si>
    <t xml:space="preserve">2016/  /  </t>
    <phoneticPr fontId="2"/>
  </si>
  <si>
    <t>平成  年  月  日～平成  年  月  日　まで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9" eb="20">
      <t>ガツ</t>
    </rPh>
    <rPh sb="22" eb="23">
      <t>ニチ</t>
    </rPh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</si>
</sst>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General&quot; 校&quot;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8"/>
      <name val="HGS明朝E"/>
      <family val="1"/>
      <charset val="128"/>
    </font>
    <font>
      <sz val="14"/>
      <name val="HGS明朝E"/>
      <family val="1"/>
      <charset val="128"/>
    </font>
    <font>
      <sz val="11"/>
      <name val="HGS明朝E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明朝E"/>
      <family val="1"/>
      <charset val="128"/>
    </font>
    <font>
      <u/>
      <sz val="14"/>
      <name val="HG明朝E"/>
      <family val="1"/>
      <charset val="128"/>
    </font>
    <font>
      <b/>
      <sz val="14"/>
      <name val="HG明朝E"/>
      <family val="1"/>
      <charset val="128"/>
    </font>
    <font>
      <sz val="14"/>
      <name val="HG明朝E"/>
      <family val="1"/>
      <charset val="128"/>
    </font>
    <font>
      <sz val="12"/>
      <color indexed="12"/>
      <name val="HG明朝E"/>
      <family val="1"/>
      <charset val="128"/>
    </font>
    <font>
      <b/>
      <sz val="12"/>
      <name val="ＭＳ Ｐゴシック"/>
      <family val="3"/>
      <charset val="128"/>
    </font>
    <font>
      <sz val="11"/>
      <name val="HG明朝E"/>
      <family val="1"/>
      <charset val="128"/>
    </font>
    <font>
      <sz val="18"/>
      <name val="ＭＳ Ｐゴシック"/>
      <family val="3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u/>
      <sz val="12"/>
      <name val="ＭＳ 明朝"/>
      <family val="1"/>
      <charset val="128"/>
    </font>
    <font>
      <u/>
      <sz val="12"/>
      <name val="Century"/>
      <family val="1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24"/>
      <name val="ＭＳ Ｐゴシック"/>
      <family val="3"/>
      <charset val="128"/>
    </font>
    <font>
      <sz val="20"/>
      <name val="HG行書体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0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10" fillId="0" borderId="4" xfId="0" applyFont="1" applyBorder="1" applyProtection="1"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10" fillId="0" borderId="4" xfId="0" applyFont="1" applyFill="1" applyBorder="1" applyProtection="1"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3">
      <alignment vertical="center"/>
    </xf>
    <xf numFmtId="0" fontId="16" fillId="0" borderId="0" xfId="3" applyFont="1" applyAlignment="1">
      <alignment horizontal="right" vertical="center"/>
    </xf>
    <xf numFmtId="0" fontId="16" fillId="0" borderId="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0" xfId="3" applyFo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16" fillId="0" borderId="24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" fillId="0" borderId="19" xfId="3" applyBorder="1">
      <alignment vertical="center"/>
    </xf>
    <xf numFmtId="0" fontId="1" fillId="0" borderId="26" xfId="3" applyBorder="1">
      <alignment vertical="center"/>
    </xf>
    <xf numFmtId="0" fontId="1" fillId="0" borderId="27" xfId="3" applyBorder="1">
      <alignment vertical="center"/>
    </xf>
    <xf numFmtId="0" fontId="1" fillId="0" borderId="28" xfId="3" applyBorder="1">
      <alignment vertical="center"/>
    </xf>
    <xf numFmtId="0" fontId="16" fillId="0" borderId="29" xfId="3" applyFont="1" applyBorder="1" applyAlignment="1">
      <alignment horizontal="center" vertical="center"/>
    </xf>
    <xf numFmtId="0" fontId="1" fillId="0" borderId="30" xfId="3" applyBorder="1">
      <alignment vertical="center"/>
    </xf>
    <xf numFmtId="0" fontId="1" fillId="0" borderId="31" xfId="3" applyBorder="1">
      <alignment vertical="center"/>
    </xf>
    <xf numFmtId="0" fontId="1" fillId="0" borderId="32" xfId="3" applyBorder="1">
      <alignment vertical="center"/>
    </xf>
    <xf numFmtId="0" fontId="1" fillId="0" borderId="33" xfId="3" applyBorder="1">
      <alignment vertical="center"/>
    </xf>
    <xf numFmtId="0" fontId="1" fillId="0" borderId="34" xfId="3" applyBorder="1">
      <alignment vertical="center"/>
    </xf>
    <xf numFmtId="0" fontId="17" fillId="0" borderId="0" xfId="3" applyFont="1">
      <alignment vertical="center"/>
    </xf>
    <xf numFmtId="0" fontId="16" fillId="0" borderId="0" xfId="3" applyFont="1" applyAlignment="1">
      <alignment horizontal="left" vertical="center" indent="1"/>
    </xf>
    <xf numFmtId="6" fontId="18" fillId="0" borderId="0" xfId="2" applyFont="1" applyAlignment="1">
      <alignment vertical="center"/>
    </xf>
    <xf numFmtId="0" fontId="19" fillId="0" borderId="0" xfId="3" applyFont="1" applyAlignment="1">
      <alignment horizontal="center" vertical="center"/>
    </xf>
    <xf numFmtId="0" fontId="19" fillId="0" borderId="19" xfId="3" applyFont="1" applyBorder="1">
      <alignment vertical="center"/>
    </xf>
    <xf numFmtId="6" fontId="19" fillId="0" borderId="19" xfId="3" applyNumberFormat="1" applyFont="1" applyBorder="1">
      <alignment vertical="center"/>
    </xf>
    <xf numFmtId="0" fontId="19" fillId="0" borderId="0" xfId="3" applyFont="1" applyBorder="1">
      <alignment vertical="center"/>
    </xf>
    <xf numFmtId="6" fontId="19" fillId="0" borderId="0" xfId="3" applyNumberFormat="1" applyFont="1" applyBorder="1">
      <alignment vertical="center"/>
    </xf>
    <xf numFmtId="0" fontId="20" fillId="0" borderId="0" xfId="3" applyFont="1">
      <alignment vertical="center"/>
    </xf>
    <xf numFmtId="0" fontId="19" fillId="0" borderId="0" xfId="3" applyFont="1">
      <alignment vertical="center"/>
    </xf>
    <xf numFmtId="0" fontId="18" fillId="0" borderId="0" xfId="3" applyFont="1">
      <alignment vertical="center"/>
    </xf>
    <xf numFmtId="0" fontId="16" fillId="0" borderId="35" xfId="3" applyFont="1" applyBorder="1">
      <alignment vertical="center"/>
    </xf>
    <xf numFmtId="0" fontId="1" fillId="0" borderId="35" xfId="3" applyBorder="1">
      <alignment vertical="center"/>
    </xf>
    <xf numFmtId="6" fontId="19" fillId="0" borderId="35" xfId="3" applyNumberFormat="1" applyFont="1" applyBorder="1">
      <alignment vertical="center"/>
    </xf>
    <xf numFmtId="0" fontId="21" fillId="0" borderId="0" xfId="3" applyFont="1" applyAlignment="1">
      <alignment horizontal="right" vertical="center"/>
    </xf>
    <xf numFmtId="0" fontId="21" fillId="0" borderId="0" xfId="3" applyFont="1">
      <alignment vertical="center"/>
    </xf>
    <xf numFmtId="0" fontId="21" fillId="0" borderId="0" xfId="3" applyFont="1" applyAlignment="1">
      <alignment horizontal="left" vertical="center" indent="1"/>
    </xf>
    <xf numFmtId="0" fontId="7" fillId="0" borderId="0" xfId="3" applyFont="1" applyBorder="1" applyAlignment="1">
      <alignment wrapText="1"/>
    </xf>
    <xf numFmtId="0" fontId="7" fillId="0" borderId="0" xfId="3" applyFont="1" applyBorder="1" applyAlignment="1"/>
    <xf numFmtId="0" fontId="24" fillId="0" borderId="0" xfId="3" applyFont="1">
      <alignment vertical="center"/>
    </xf>
    <xf numFmtId="0" fontId="21" fillId="0" borderId="19" xfId="3" applyFont="1" applyFill="1" applyBorder="1" applyAlignment="1">
      <alignment horizontal="center" vertical="center"/>
    </xf>
    <xf numFmtId="0" fontId="25" fillId="0" borderId="19" xfId="3" applyFont="1" applyFill="1" applyBorder="1" applyAlignment="1">
      <alignment horizontal="center" vertical="center"/>
    </xf>
    <xf numFmtId="0" fontId="21" fillId="0" borderId="19" xfId="3" applyFont="1" applyBorder="1" applyAlignment="1">
      <alignment horizontal="center" vertical="center"/>
    </xf>
    <xf numFmtId="0" fontId="26" fillId="2" borderId="19" xfId="3" applyFont="1" applyFill="1" applyBorder="1">
      <alignment vertical="center"/>
    </xf>
    <xf numFmtId="6" fontId="26" fillId="0" borderId="19" xfId="2" applyFont="1" applyBorder="1" applyAlignment="1">
      <alignment vertical="center"/>
    </xf>
    <xf numFmtId="6" fontId="26" fillId="0" borderId="26" xfId="2" applyFont="1" applyBorder="1" applyAlignment="1">
      <alignment vertical="center"/>
    </xf>
    <xf numFmtId="6" fontId="26" fillId="0" borderId="27" xfId="2" applyFont="1" applyBorder="1" applyAlignment="1">
      <alignment vertical="center"/>
    </xf>
    <xf numFmtId="0" fontId="21" fillId="0" borderId="36" xfId="3" applyFont="1" applyBorder="1" applyAlignment="1">
      <alignment horizontal="center" vertical="center"/>
    </xf>
    <xf numFmtId="0" fontId="26" fillId="2" borderId="36" xfId="3" applyFont="1" applyFill="1" applyBorder="1">
      <alignment vertical="center"/>
    </xf>
    <xf numFmtId="6" fontId="26" fillId="0" borderId="36" xfId="2" applyFont="1" applyBorder="1" applyAlignment="1">
      <alignment vertical="center"/>
    </xf>
    <xf numFmtId="6" fontId="26" fillId="0" borderId="37" xfId="2" applyFont="1" applyBorder="1" applyAlignment="1">
      <alignment vertical="center"/>
    </xf>
    <xf numFmtId="6" fontId="26" fillId="0" borderId="38" xfId="2" applyFont="1" applyBorder="1" applyAlignment="1">
      <alignment vertical="center"/>
    </xf>
    <xf numFmtId="0" fontId="21" fillId="0" borderId="39" xfId="3" applyFont="1" applyBorder="1" applyAlignment="1">
      <alignment horizontal="center" vertical="center"/>
    </xf>
    <xf numFmtId="0" fontId="26" fillId="0" borderId="39" xfId="3" applyFont="1" applyBorder="1">
      <alignment vertical="center"/>
    </xf>
    <xf numFmtId="6" fontId="26" fillId="0" borderId="39" xfId="2" applyFont="1" applyBorder="1" applyAlignment="1">
      <alignment vertical="center"/>
    </xf>
    <xf numFmtId="6" fontId="26" fillId="0" borderId="5" xfId="2" applyFont="1" applyBorder="1" applyAlignment="1">
      <alignment vertical="center"/>
    </xf>
    <xf numFmtId="6" fontId="26" fillId="0" borderId="40" xfId="2" applyFont="1" applyBorder="1" applyAlignment="1">
      <alignment vertical="center"/>
    </xf>
    <xf numFmtId="0" fontId="24" fillId="0" borderId="7" xfId="3" applyFont="1" applyBorder="1" applyAlignment="1">
      <alignment horizontal="center" vertical="center"/>
    </xf>
    <xf numFmtId="6" fontId="24" fillId="0" borderId="7" xfId="3" applyNumberFormat="1" applyFont="1" applyBorder="1">
      <alignment vertical="center"/>
    </xf>
    <xf numFmtId="0" fontId="1" fillId="0" borderId="0" xfId="3" applyBorder="1">
      <alignment vertical="center"/>
    </xf>
    <xf numFmtId="0" fontId="1" fillId="0" borderId="0" xfId="3" applyFont="1" applyBorder="1">
      <alignment vertical="center"/>
    </xf>
    <xf numFmtId="0" fontId="27" fillId="0" borderId="0" xfId="3" applyFont="1" applyBorder="1" applyAlignment="1">
      <alignment horizontal="right" vertical="center"/>
    </xf>
    <xf numFmtId="0" fontId="27" fillId="0" borderId="0" xfId="3" applyFont="1" applyBorder="1" applyAlignment="1">
      <alignment horizontal="left" vertical="center"/>
    </xf>
    <xf numFmtId="0" fontId="21" fillId="0" borderId="7" xfId="3" applyFont="1" applyBorder="1" applyAlignment="1">
      <alignment vertical="center"/>
    </xf>
    <xf numFmtId="0" fontId="21" fillId="0" borderId="41" xfId="3" applyFont="1" applyBorder="1" applyAlignment="1">
      <alignment vertical="center"/>
    </xf>
    <xf numFmtId="0" fontId="14" fillId="0" borderId="19" xfId="0" applyFont="1" applyBorder="1" applyProtection="1"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19" xfId="0" applyFont="1" applyBorder="1"/>
    <xf numFmtId="0" fontId="1" fillId="0" borderId="0" xfId="4">
      <alignment vertical="center"/>
    </xf>
    <xf numFmtId="0" fontId="4" fillId="0" borderId="0" xfId="4" applyFont="1">
      <alignment vertical="center"/>
    </xf>
    <xf numFmtId="0" fontId="4" fillId="0" borderId="7" xfId="4" applyFont="1" applyBorder="1">
      <alignment vertical="center"/>
    </xf>
    <xf numFmtId="0" fontId="4" fillId="0" borderId="19" xfId="4" applyFont="1" applyBorder="1">
      <alignment vertical="center"/>
    </xf>
    <xf numFmtId="0" fontId="4" fillId="0" borderId="19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 wrapText="1"/>
    </xf>
    <xf numFmtId="0" fontId="14" fillId="0" borderId="0" xfId="4" applyFont="1">
      <alignment vertic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 readingOrder="1"/>
    </xf>
    <xf numFmtId="0" fontId="5" fillId="0" borderId="19" xfId="0" applyFont="1" applyBorder="1" applyAlignment="1" applyProtection="1">
      <alignment horizontal="center" vertical="center" textRotation="255" shrinkToFit="1"/>
      <protection locked="0"/>
    </xf>
    <xf numFmtId="0" fontId="4" fillId="0" borderId="61" xfId="4" applyFont="1" applyBorder="1" applyAlignment="1">
      <alignment horizontal="left" vertical="top" wrapText="1"/>
    </xf>
    <xf numFmtId="0" fontId="4" fillId="0" borderId="62" xfId="4" applyFont="1" applyBorder="1" applyAlignment="1">
      <alignment horizontal="left" vertical="top" wrapText="1"/>
    </xf>
    <xf numFmtId="0" fontId="4" fillId="0" borderId="63" xfId="4" applyFont="1" applyBorder="1" applyAlignment="1">
      <alignment horizontal="left" vertical="top" wrapText="1"/>
    </xf>
    <xf numFmtId="0" fontId="4" fillId="0" borderId="64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65" xfId="4" applyFont="1" applyBorder="1" applyAlignment="1">
      <alignment horizontal="left" vertical="top" wrapText="1"/>
    </xf>
    <xf numFmtId="0" fontId="4" fillId="0" borderId="66" xfId="4" applyFont="1" applyBorder="1" applyAlignment="1">
      <alignment horizontal="left" vertical="top" wrapText="1"/>
    </xf>
    <xf numFmtId="0" fontId="4" fillId="0" borderId="67" xfId="4" applyFont="1" applyBorder="1" applyAlignment="1">
      <alignment horizontal="left" vertical="top" wrapText="1"/>
    </xf>
    <xf numFmtId="0" fontId="4" fillId="0" borderId="68" xfId="4" applyFont="1" applyBorder="1" applyAlignment="1">
      <alignment horizontal="left" vertical="top" wrapText="1"/>
    </xf>
    <xf numFmtId="0" fontId="4" fillId="0" borderId="54" xfId="4" applyFont="1" applyBorder="1" applyAlignment="1">
      <alignment horizontal="center" vertical="center"/>
    </xf>
    <xf numFmtId="0" fontId="4" fillId="0" borderId="39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41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4" fillId="0" borderId="61" xfId="4" applyFont="1" applyBorder="1" applyAlignment="1">
      <alignment horizontal="left" vertical="center" wrapText="1"/>
    </xf>
    <xf numFmtId="0" fontId="4" fillId="0" borderId="62" xfId="4" applyFont="1" applyBorder="1" applyAlignment="1">
      <alignment horizontal="left" vertical="center" wrapText="1"/>
    </xf>
    <xf numFmtId="0" fontId="4" fillId="0" borderId="63" xfId="4" applyFont="1" applyBorder="1" applyAlignment="1">
      <alignment horizontal="left" vertical="center" wrapText="1"/>
    </xf>
    <xf numFmtId="0" fontId="4" fillId="0" borderId="64" xfId="4" applyFont="1" applyBorder="1" applyAlignment="1">
      <alignment horizontal="left" vertical="center" wrapText="1"/>
    </xf>
    <xf numFmtId="0" fontId="4" fillId="0" borderId="0" xfId="4" applyFont="1" applyBorder="1" applyAlignment="1">
      <alignment horizontal="left" vertical="center" wrapText="1"/>
    </xf>
    <xf numFmtId="0" fontId="4" fillId="0" borderId="65" xfId="4" applyFont="1" applyBorder="1" applyAlignment="1">
      <alignment horizontal="left" vertical="center" wrapText="1"/>
    </xf>
    <xf numFmtId="0" fontId="4" fillId="0" borderId="66" xfId="4" applyFont="1" applyBorder="1" applyAlignment="1">
      <alignment horizontal="left" vertical="center" wrapText="1"/>
    </xf>
    <xf numFmtId="0" fontId="4" fillId="0" borderId="67" xfId="4" applyFont="1" applyBorder="1" applyAlignment="1">
      <alignment horizontal="left" vertical="center" wrapText="1"/>
    </xf>
    <xf numFmtId="0" fontId="4" fillId="0" borderId="68" xfId="4" applyFont="1" applyBorder="1" applyAlignment="1">
      <alignment horizontal="left" vertical="center" wrapText="1"/>
    </xf>
    <xf numFmtId="0" fontId="1" fillId="0" borderId="0" xfId="5">
      <alignment vertical="center"/>
    </xf>
    <xf numFmtId="0" fontId="4" fillId="0" borderId="0" xfId="5" applyFont="1">
      <alignment vertical="center"/>
    </xf>
    <xf numFmtId="0" fontId="4" fillId="0" borderId="7" xfId="5" applyFont="1" applyBorder="1">
      <alignment vertical="center"/>
    </xf>
    <xf numFmtId="0" fontId="28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39" fillId="0" borderId="0" xfId="5" applyFont="1">
      <alignment vertical="center"/>
    </xf>
    <xf numFmtId="0" fontId="4" fillId="0" borderId="0" xfId="5" applyFont="1" applyBorder="1">
      <alignment vertical="center"/>
    </xf>
    <xf numFmtId="0" fontId="26" fillId="0" borderId="7" xfId="5" applyFont="1" applyBorder="1">
      <alignment vertical="center"/>
    </xf>
    <xf numFmtId="0" fontId="40" fillId="0" borderId="7" xfId="5" applyFont="1" applyBorder="1">
      <alignment vertical="center"/>
    </xf>
    <xf numFmtId="58" fontId="0" fillId="0" borderId="0" xfId="5" applyNumberFormat="1" applyFo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 indent="2"/>
      <protection locked="0"/>
    </xf>
    <xf numFmtId="0" fontId="5" fillId="0" borderId="54" xfId="0" applyFont="1" applyBorder="1" applyAlignment="1" applyProtection="1">
      <alignment horizontal="center" vertical="center" textRotation="255" wrapText="1"/>
      <protection locked="0"/>
    </xf>
    <xf numFmtId="0" fontId="5" fillId="0" borderId="55" xfId="0" applyFont="1" applyBorder="1" applyAlignment="1" applyProtection="1">
      <alignment horizontal="center" vertical="center" textRotation="255" wrapText="1"/>
      <protection locked="0"/>
    </xf>
    <xf numFmtId="0" fontId="5" fillId="0" borderId="39" xfId="0" applyFont="1" applyBorder="1" applyAlignment="1" applyProtection="1">
      <alignment horizontal="center" vertical="center" textRotation="255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46" xfId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59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 textRotation="255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center" vertical="center" textRotation="255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5" fillId="0" borderId="0" xfId="3" applyFont="1" applyAlignment="1">
      <alignment horizontal="center" vertical="center"/>
    </xf>
    <xf numFmtId="0" fontId="16" fillId="0" borderId="41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center" vertical="center" wrapText="1"/>
    </xf>
    <xf numFmtId="0" fontId="21" fillId="0" borderId="26" xfId="3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 wrapText="1"/>
    </xf>
    <xf numFmtId="0" fontId="21" fillId="0" borderId="27" xfId="3" applyFont="1" applyFill="1" applyBorder="1" applyAlignment="1">
      <alignment horizontal="center" vertical="center" wrapText="1"/>
    </xf>
    <xf numFmtId="0" fontId="21" fillId="0" borderId="27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wrapText="1"/>
    </xf>
    <xf numFmtId="0" fontId="23" fillId="3" borderId="19" xfId="3" applyFont="1" applyFill="1" applyBorder="1" applyAlignment="1">
      <alignment horizontal="center" vertical="center"/>
    </xf>
    <xf numFmtId="0" fontId="23" fillId="0" borderId="19" xfId="3" applyFont="1" applyBorder="1" applyAlignment="1">
      <alignment horizontal="center" vertical="center"/>
    </xf>
    <xf numFmtId="0" fontId="4" fillId="0" borderId="7" xfId="4" applyFont="1" applyBorder="1" applyAlignment="1">
      <alignment horizontal="left" vertical="center"/>
    </xf>
    <xf numFmtId="0" fontId="4" fillId="0" borderId="0" xfId="4" applyFont="1" applyAlignment="1">
      <alignment horizontal="left" vertical="center" wrapText="1"/>
    </xf>
    <xf numFmtId="0" fontId="28" fillId="0" borderId="0" xfId="4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26" fillId="0" borderId="7" xfId="5" applyFont="1" applyBorder="1" applyAlignment="1">
      <alignment horizontal="left" vertical="center" shrinkToFit="1"/>
    </xf>
    <xf numFmtId="0" fontId="4" fillId="0" borderId="0" xfId="5" applyFont="1" applyAlignment="1">
      <alignment horizontal="center" vertical="center" wrapText="1"/>
    </xf>
    <xf numFmtId="0" fontId="4" fillId="0" borderId="61" xfId="5" applyFont="1" applyBorder="1" applyAlignment="1">
      <alignment horizontal="center" vertical="center" wrapText="1"/>
    </xf>
    <xf numFmtId="0" fontId="4" fillId="0" borderId="62" xfId="5" applyFont="1" applyBorder="1" applyAlignment="1">
      <alignment horizontal="center" vertical="center" wrapText="1"/>
    </xf>
    <xf numFmtId="0" fontId="4" fillId="0" borderId="63" xfId="5" applyFont="1" applyBorder="1" applyAlignment="1">
      <alignment horizontal="center" vertical="center" wrapText="1"/>
    </xf>
    <xf numFmtId="0" fontId="4" fillId="0" borderId="64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65" xfId="5" applyFont="1" applyBorder="1" applyAlignment="1">
      <alignment horizontal="center" vertical="center" wrapText="1"/>
    </xf>
    <xf numFmtId="0" fontId="4" fillId="0" borderId="66" xfId="5" applyFont="1" applyBorder="1" applyAlignment="1">
      <alignment horizontal="center" vertical="center" wrapText="1"/>
    </xf>
    <xf numFmtId="0" fontId="4" fillId="0" borderId="67" xfId="5" applyFont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37" fillId="0" borderId="26" xfId="0" applyFont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</cellXfs>
  <cellStyles count="6">
    <cellStyle name="ハイパーリンク" xfId="1" builtinId="8"/>
    <cellStyle name="通貨" xfId="2" builtinId="7"/>
    <cellStyle name="標準" xfId="0" builtinId="0"/>
    <cellStyle name="標準 2" xfId="4"/>
    <cellStyle name="標準 3" xfId="5"/>
    <cellStyle name="標準_登録料金集計表" xfId="3"/>
  </cellStyles>
  <dxfs count="10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F48"/>
  <sheetViews>
    <sheetView showGridLines="0" tabSelected="1" workbookViewId="0">
      <selection activeCell="AI10" sqref="AI10"/>
    </sheetView>
  </sheetViews>
  <sheetFormatPr defaultRowHeight="13.5"/>
  <cols>
    <col min="1" max="1" width="4.375" style="1" customWidth="1"/>
    <col min="2" max="2" width="3.375" style="1" customWidth="1"/>
    <col min="3" max="3" width="3.25" style="1" customWidth="1"/>
    <col min="4" max="6" width="3.375" style="1" customWidth="1"/>
    <col min="7" max="16" width="3.125" style="1" customWidth="1"/>
    <col min="17" max="24" width="2.625" style="1" customWidth="1"/>
    <col min="25" max="32" width="3.125" style="1" customWidth="1"/>
    <col min="33" max="33" width="10" style="1" customWidth="1"/>
    <col min="34" max="16384" width="9" style="1"/>
  </cols>
  <sheetData>
    <row r="1" spans="1:32" ht="22.5" customHeight="1">
      <c r="A1" s="211" t="s">
        <v>174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</row>
    <row r="2" spans="1:32" ht="27" customHeight="1">
      <c r="O2" s="233" t="s">
        <v>175</v>
      </c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</row>
    <row r="3" spans="1:32" ht="16.5" customHeight="1">
      <c r="A3" s="212" t="s">
        <v>0</v>
      </c>
      <c r="B3" s="213"/>
      <c r="C3" s="213"/>
      <c r="D3" s="213"/>
      <c r="E3" s="213"/>
      <c r="F3" s="214"/>
      <c r="G3" s="2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19</v>
      </c>
      <c r="AB3" s="4"/>
      <c r="AC3" s="218" t="s">
        <v>173</v>
      </c>
      <c r="AD3" s="218"/>
      <c r="AE3" s="218"/>
      <c r="AF3" s="5"/>
    </row>
    <row r="4" spans="1:32" ht="11.25" customHeight="1">
      <c r="A4" s="215"/>
      <c r="B4" s="216"/>
      <c r="C4" s="216"/>
      <c r="D4" s="216"/>
      <c r="E4" s="216"/>
      <c r="F4" s="217"/>
      <c r="G4" s="6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5"/>
    </row>
    <row r="5" spans="1:32" ht="25.5" customHeight="1">
      <c r="A5" s="195"/>
      <c r="B5" s="196"/>
      <c r="C5" s="196"/>
      <c r="D5" s="196"/>
      <c r="E5" s="196"/>
      <c r="F5" s="197"/>
      <c r="G5" s="7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7"/>
    </row>
    <row r="6" spans="1:32" ht="16.5" customHeight="1">
      <c r="A6" s="220" t="s">
        <v>29</v>
      </c>
      <c r="B6" s="221"/>
      <c r="C6" s="221"/>
      <c r="D6" s="221"/>
      <c r="E6" s="221"/>
      <c r="F6" s="222"/>
      <c r="G6" s="2"/>
      <c r="H6" s="3" t="s">
        <v>18</v>
      </c>
      <c r="I6" s="3"/>
      <c r="J6" s="3" t="s">
        <v>31</v>
      </c>
      <c r="K6" s="3"/>
      <c r="L6" s="3"/>
      <c r="M6" s="3"/>
      <c r="N6" s="3"/>
      <c r="O6" s="3"/>
      <c r="P6" s="5"/>
      <c r="Q6" s="3" t="s">
        <v>30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</row>
    <row r="7" spans="1:32" ht="11.25" customHeight="1">
      <c r="A7" s="223"/>
      <c r="B7" s="224"/>
      <c r="C7" s="224"/>
      <c r="D7" s="224"/>
      <c r="E7" s="224"/>
      <c r="F7" s="225"/>
      <c r="G7" s="6"/>
      <c r="H7" s="253"/>
      <c r="I7" s="253"/>
      <c r="J7" s="253"/>
      <c r="K7" s="253"/>
      <c r="L7" s="253"/>
      <c r="M7" s="253"/>
      <c r="N7" s="253"/>
      <c r="O7" s="253"/>
      <c r="P7" s="17"/>
      <c r="Q7" s="240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2"/>
    </row>
    <row r="8" spans="1:32" ht="25.5" customHeight="1">
      <c r="A8" s="226"/>
      <c r="B8" s="227"/>
      <c r="C8" s="227"/>
      <c r="D8" s="227"/>
      <c r="E8" s="227"/>
      <c r="F8" s="228"/>
      <c r="G8" s="7"/>
      <c r="H8" s="236"/>
      <c r="I8" s="236"/>
      <c r="J8" s="236"/>
      <c r="K8" s="236"/>
      <c r="L8" s="236"/>
      <c r="M8" s="236"/>
      <c r="N8" s="236"/>
      <c r="O8" s="236"/>
      <c r="P8" s="8"/>
      <c r="Q8" s="258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7"/>
    </row>
    <row r="9" spans="1:32" ht="16.5" customHeight="1">
      <c r="A9" s="276" t="s">
        <v>2</v>
      </c>
      <c r="B9" s="219" t="s">
        <v>3</v>
      </c>
      <c r="C9" s="213"/>
      <c r="D9" s="213"/>
      <c r="E9" s="213"/>
      <c r="F9" s="214"/>
      <c r="G9" s="2" t="s">
        <v>4</v>
      </c>
      <c r="H9" s="3"/>
      <c r="I9" s="3"/>
      <c r="J9" s="3"/>
      <c r="K9" s="3"/>
      <c r="L9" s="3"/>
      <c r="M9" s="3"/>
      <c r="N9" s="3"/>
      <c r="O9" s="3"/>
      <c r="P9" s="5"/>
      <c r="Q9" s="219" t="s">
        <v>36</v>
      </c>
      <c r="R9" s="213"/>
      <c r="S9" s="213"/>
      <c r="T9" s="213"/>
      <c r="U9" s="213"/>
      <c r="V9" s="214"/>
      <c r="W9" s="254"/>
      <c r="X9" s="255"/>
      <c r="Y9" s="255"/>
      <c r="Z9" s="255"/>
      <c r="AA9" s="255"/>
      <c r="AB9" s="243" t="s">
        <v>17</v>
      </c>
      <c r="AC9" s="244"/>
      <c r="AD9" s="245"/>
      <c r="AE9" s="249"/>
      <c r="AF9" s="250"/>
    </row>
    <row r="10" spans="1:32" ht="11.25" customHeight="1">
      <c r="A10" s="277"/>
      <c r="B10" s="215"/>
      <c r="C10" s="216"/>
      <c r="D10" s="216"/>
      <c r="E10" s="216"/>
      <c r="F10" s="217"/>
      <c r="G10" s="11"/>
      <c r="H10" s="238"/>
      <c r="I10" s="238"/>
      <c r="J10" s="238"/>
      <c r="K10" s="238"/>
      <c r="L10" s="238"/>
      <c r="M10" s="238"/>
      <c r="N10" s="238"/>
      <c r="O10" s="238"/>
      <c r="P10" s="239"/>
      <c r="Q10" s="195"/>
      <c r="R10" s="196"/>
      <c r="S10" s="196"/>
      <c r="T10" s="196"/>
      <c r="U10" s="196"/>
      <c r="V10" s="197"/>
      <c r="W10" s="256"/>
      <c r="X10" s="257"/>
      <c r="Y10" s="257"/>
      <c r="Z10" s="257"/>
      <c r="AA10" s="257"/>
      <c r="AB10" s="246"/>
      <c r="AC10" s="247"/>
      <c r="AD10" s="248"/>
      <c r="AE10" s="251"/>
      <c r="AF10" s="252"/>
    </row>
    <row r="11" spans="1:32" ht="30" customHeight="1">
      <c r="A11" s="277"/>
      <c r="B11" s="229"/>
      <c r="C11" s="230"/>
      <c r="D11" s="230"/>
      <c r="E11" s="230"/>
      <c r="F11" s="231"/>
      <c r="G11" s="12"/>
      <c r="H11" s="189"/>
      <c r="I11" s="189"/>
      <c r="J11" s="189"/>
      <c r="K11" s="189"/>
      <c r="L11" s="189"/>
      <c r="M11" s="189"/>
      <c r="N11" s="189"/>
      <c r="O11" s="189"/>
      <c r="P11" s="190"/>
      <c r="Q11" s="232" t="s">
        <v>117</v>
      </c>
      <c r="R11" s="187"/>
      <c r="S11" s="187"/>
      <c r="T11" s="186" t="s">
        <v>118</v>
      </c>
      <c r="U11" s="187"/>
      <c r="V11" s="188"/>
      <c r="W11" s="187" t="s">
        <v>119</v>
      </c>
      <c r="X11" s="187"/>
      <c r="Y11" s="187"/>
      <c r="Z11" s="13"/>
      <c r="AA11" s="14"/>
      <c r="AB11" s="15" t="s">
        <v>5</v>
      </c>
      <c r="AC11" s="14"/>
      <c r="AD11" s="208" t="s">
        <v>6</v>
      </c>
      <c r="AE11" s="208"/>
      <c r="AF11" s="209"/>
    </row>
    <row r="12" spans="1:32" ht="30" customHeight="1">
      <c r="A12" s="277"/>
      <c r="B12" s="266" t="s">
        <v>7</v>
      </c>
      <c r="C12" s="216"/>
      <c r="D12" s="216"/>
      <c r="E12" s="216"/>
      <c r="F12" s="217"/>
      <c r="G12" s="106" t="s">
        <v>16</v>
      </c>
      <c r="H12" s="191"/>
      <c r="I12" s="191"/>
      <c r="J12" s="191"/>
      <c r="K12" s="16"/>
      <c r="L12" s="16"/>
      <c r="M12" s="16"/>
      <c r="N12" s="16"/>
      <c r="O12" s="16"/>
      <c r="P12" s="17"/>
      <c r="Q12" s="192" t="str">
        <f>IF(県競技者登録!C4="","",COUNTIF(県競技者登録!$M$4:$M$43,Q11))</f>
        <v/>
      </c>
      <c r="R12" s="170"/>
      <c r="S12" s="18" t="s">
        <v>8</v>
      </c>
      <c r="T12" s="171" t="str">
        <f>IF(県競技者登録!F4="","",COUNTIF(県競技者登録!$M$4:$M$43,T11))</f>
        <v/>
      </c>
      <c r="U12" s="170"/>
      <c r="V12" s="19" t="s">
        <v>8</v>
      </c>
      <c r="W12" s="170" t="str">
        <f>IF(県競技者登録!I4="","",COUNTIF(県競技者登録!$M$4:$M$43,W11))</f>
        <v/>
      </c>
      <c r="X12" s="170"/>
      <c r="Y12" s="18" t="s">
        <v>8</v>
      </c>
      <c r="Z12" s="171" t="str">
        <f>IF(COUNTIF(Q12:X12,"")=6,"",SUM(Q12,T12,W12))</f>
        <v/>
      </c>
      <c r="AA12" s="170"/>
      <c r="AB12" s="19" t="s">
        <v>8</v>
      </c>
      <c r="AC12" s="20"/>
      <c r="AD12" s="20"/>
      <c r="AE12" s="20"/>
      <c r="AF12" s="21"/>
    </row>
    <row r="13" spans="1:32" ht="18.75" customHeight="1">
      <c r="A13" s="277"/>
      <c r="B13" s="215"/>
      <c r="C13" s="216"/>
      <c r="D13" s="216"/>
      <c r="E13" s="216"/>
      <c r="F13" s="217"/>
      <c r="G13" s="267"/>
      <c r="H13" s="268"/>
      <c r="I13" s="268"/>
      <c r="J13" s="268"/>
      <c r="K13" s="268"/>
      <c r="L13" s="268"/>
      <c r="M13" s="268"/>
      <c r="N13" s="268"/>
      <c r="O13" s="268"/>
      <c r="P13" s="269"/>
      <c r="Q13" s="193" t="s">
        <v>120</v>
      </c>
      <c r="R13" s="194"/>
      <c r="S13" s="194"/>
      <c r="T13" s="199" t="s">
        <v>121</v>
      </c>
      <c r="U13" s="194"/>
      <c r="V13" s="200"/>
      <c r="W13" s="194" t="s">
        <v>122</v>
      </c>
      <c r="X13" s="194"/>
      <c r="Y13" s="194"/>
      <c r="Z13" s="22"/>
      <c r="AA13" s="20"/>
      <c r="AB13" s="23" t="s">
        <v>5</v>
      </c>
      <c r="AC13" s="20"/>
      <c r="AD13" s="210" t="str">
        <f>IF(AND(Z12="",Z14=""),"",SUM(Z12,Z14))</f>
        <v/>
      </c>
      <c r="AE13" s="210"/>
      <c r="AF13" s="225" t="s">
        <v>8</v>
      </c>
    </row>
    <row r="14" spans="1:32" ht="30" customHeight="1">
      <c r="A14" s="277"/>
      <c r="B14" s="229"/>
      <c r="C14" s="230"/>
      <c r="D14" s="230"/>
      <c r="E14" s="230"/>
      <c r="F14" s="231"/>
      <c r="G14" s="270"/>
      <c r="H14" s="271"/>
      <c r="I14" s="271"/>
      <c r="J14" s="271"/>
      <c r="K14" s="271"/>
      <c r="L14" s="271"/>
      <c r="M14" s="271"/>
      <c r="N14" s="271"/>
      <c r="O14" s="271"/>
      <c r="P14" s="272"/>
      <c r="Q14" s="192" t="str">
        <f>IF(県競技者登録!C6="","",COUNTIF(県競技者登録!$M$4:$M$43,Q13))</f>
        <v/>
      </c>
      <c r="R14" s="170"/>
      <c r="S14" s="18" t="s">
        <v>8</v>
      </c>
      <c r="T14" s="171" t="str">
        <f>IF(県競技者登録!F6="","",COUNTIF(県競技者登録!$M$4:$M$43,T13))</f>
        <v/>
      </c>
      <c r="U14" s="170"/>
      <c r="V14" s="19" t="s">
        <v>8</v>
      </c>
      <c r="W14" s="170" t="str">
        <f>IF(県競技者登録!I6="","",COUNTIF(県競技者登録!$M$4:$M$43,W13))</f>
        <v/>
      </c>
      <c r="X14" s="170"/>
      <c r="Y14" s="18" t="s">
        <v>8</v>
      </c>
      <c r="Z14" s="171" t="str">
        <f>IF(COUNTIF(Q14:X14,"")=6,"",SUM(Q14,T14,W14))</f>
        <v/>
      </c>
      <c r="AA14" s="170"/>
      <c r="AB14" s="19" t="s">
        <v>8</v>
      </c>
      <c r="AC14" s="24"/>
      <c r="AD14" s="170"/>
      <c r="AE14" s="170"/>
      <c r="AF14" s="285"/>
    </row>
    <row r="15" spans="1:32" ht="30" customHeight="1">
      <c r="A15" s="277"/>
      <c r="B15" s="273" t="s">
        <v>9</v>
      </c>
      <c r="C15" s="274"/>
      <c r="D15" s="274"/>
      <c r="E15" s="274"/>
      <c r="F15" s="275"/>
      <c r="G15" s="205"/>
      <c r="H15" s="206"/>
      <c r="I15" s="206"/>
      <c r="J15" s="206"/>
      <c r="K15" s="206"/>
      <c r="L15" s="206"/>
      <c r="M15" s="206"/>
      <c r="N15" s="206"/>
      <c r="O15" s="206"/>
      <c r="P15" s="207"/>
      <c r="Q15" s="286" t="s">
        <v>10</v>
      </c>
      <c r="R15" s="287"/>
      <c r="S15" s="287"/>
      <c r="T15" s="9" t="s">
        <v>11</v>
      </c>
      <c r="U15" s="9"/>
      <c r="V15" s="25"/>
      <c r="W15" s="9" t="s">
        <v>8</v>
      </c>
      <c r="X15" s="26" t="s">
        <v>12</v>
      </c>
      <c r="Y15" s="27"/>
      <c r="Z15" s="28"/>
      <c r="AA15" s="29" t="s">
        <v>8</v>
      </c>
      <c r="AB15" s="9" t="s">
        <v>13</v>
      </c>
      <c r="AC15" s="9"/>
      <c r="AD15" s="198" t="str">
        <f>IF(AND(V15="",Z15=""),"",V15+Z15)</f>
        <v/>
      </c>
      <c r="AE15" s="198"/>
      <c r="AF15" s="10" t="s">
        <v>8</v>
      </c>
    </row>
    <row r="16" spans="1:32" ht="30" customHeight="1">
      <c r="A16" s="278"/>
      <c r="B16" s="195" t="s">
        <v>32</v>
      </c>
      <c r="C16" s="196"/>
      <c r="D16" s="196"/>
      <c r="E16" s="196"/>
      <c r="F16" s="197"/>
      <c r="G16" s="202"/>
      <c r="H16" s="203"/>
      <c r="I16" s="203"/>
      <c r="J16" s="203"/>
      <c r="K16" s="203"/>
      <c r="L16" s="203"/>
      <c r="M16" s="203"/>
      <c r="N16" s="203"/>
      <c r="O16" s="203"/>
      <c r="P16" s="204"/>
      <c r="Q16" s="279" t="s">
        <v>33</v>
      </c>
      <c r="R16" s="280"/>
      <c r="S16" s="280"/>
      <c r="T16" s="280"/>
      <c r="U16" s="280"/>
      <c r="V16" s="280"/>
      <c r="W16" s="280"/>
      <c r="X16" s="281"/>
      <c r="Y16" s="282" t="s">
        <v>172</v>
      </c>
      <c r="Z16" s="283"/>
      <c r="AA16" s="283"/>
      <c r="AB16" s="283"/>
      <c r="AC16" s="283"/>
      <c r="AD16" s="283"/>
      <c r="AE16" s="283"/>
      <c r="AF16" s="284"/>
    </row>
    <row r="17" spans="1:32" ht="30.75" customHeight="1">
      <c r="A17" s="180" t="s">
        <v>126</v>
      </c>
      <c r="B17" s="175" t="s">
        <v>123</v>
      </c>
      <c r="C17" s="176"/>
      <c r="D17" s="176"/>
      <c r="E17" s="176"/>
      <c r="F17" s="176"/>
      <c r="G17" s="177"/>
      <c r="H17" s="130" t="s">
        <v>35</v>
      </c>
      <c r="I17" s="172" t="s">
        <v>124</v>
      </c>
      <c r="J17" s="173"/>
      <c r="K17" s="173"/>
      <c r="L17" s="174"/>
      <c r="M17" s="175" t="s">
        <v>125</v>
      </c>
      <c r="N17" s="176"/>
      <c r="O17" s="176"/>
      <c r="P17" s="177"/>
      <c r="Q17" s="175" t="s">
        <v>123</v>
      </c>
      <c r="R17" s="176"/>
      <c r="S17" s="176"/>
      <c r="T17" s="176"/>
      <c r="U17" s="176"/>
      <c r="V17" s="176"/>
      <c r="W17" s="177"/>
      <c r="X17" s="130" t="s">
        <v>35</v>
      </c>
      <c r="Y17" s="172" t="s">
        <v>124</v>
      </c>
      <c r="Z17" s="173"/>
      <c r="AA17" s="173"/>
      <c r="AB17" s="174"/>
      <c r="AC17" s="175" t="s">
        <v>125</v>
      </c>
      <c r="AD17" s="176"/>
      <c r="AE17" s="176"/>
      <c r="AF17" s="177"/>
    </row>
    <row r="18" spans="1:32" ht="30.75" customHeight="1">
      <c r="A18" s="181"/>
      <c r="B18" s="164"/>
      <c r="C18" s="165"/>
      <c r="D18" s="165"/>
      <c r="E18" s="165"/>
      <c r="F18" s="165"/>
      <c r="G18" s="166"/>
      <c r="H18" s="30"/>
      <c r="I18" s="164"/>
      <c r="J18" s="165"/>
      <c r="K18" s="165"/>
      <c r="L18" s="166"/>
      <c r="M18" s="167"/>
      <c r="N18" s="168"/>
      <c r="O18" s="168"/>
      <c r="P18" s="169"/>
      <c r="Q18" s="164"/>
      <c r="R18" s="165"/>
      <c r="S18" s="165"/>
      <c r="T18" s="165"/>
      <c r="U18" s="165"/>
      <c r="V18" s="165"/>
      <c r="W18" s="166"/>
      <c r="X18" s="30"/>
      <c r="Y18" s="164"/>
      <c r="Z18" s="165"/>
      <c r="AA18" s="165"/>
      <c r="AB18" s="166"/>
      <c r="AC18" s="167"/>
      <c r="AD18" s="168"/>
      <c r="AE18" s="168"/>
      <c r="AF18" s="169"/>
    </row>
    <row r="19" spans="1:32" ht="30.75" customHeight="1">
      <c r="A19" s="181"/>
      <c r="B19" s="164"/>
      <c r="C19" s="165"/>
      <c r="D19" s="165"/>
      <c r="E19" s="165"/>
      <c r="F19" s="165"/>
      <c r="G19" s="166"/>
      <c r="H19" s="30"/>
      <c r="I19" s="164"/>
      <c r="J19" s="165"/>
      <c r="K19" s="165"/>
      <c r="L19" s="166"/>
      <c r="M19" s="167"/>
      <c r="N19" s="168"/>
      <c r="O19" s="168"/>
      <c r="P19" s="169"/>
      <c r="Q19" s="164"/>
      <c r="R19" s="165"/>
      <c r="S19" s="165"/>
      <c r="T19" s="165"/>
      <c r="U19" s="165"/>
      <c r="V19" s="165"/>
      <c r="W19" s="166"/>
      <c r="X19" s="30"/>
      <c r="Y19" s="164"/>
      <c r="Z19" s="165"/>
      <c r="AA19" s="165"/>
      <c r="AB19" s="166"/>
      <c r="AC19" s="167"/>
      <c r="AD19" s="168"/>
      <c r="AE19" s="168"/>
      <c r="AF19" s="169"/>
    </row>
    <row r="20" spans="1:32" ht="30.75" customHeight="1">
      <c r="A20" s="181"/>
      <c r="B20" s="164"/>
      <c r="C20" s="165"/>
      <c r="D20" s="165"/>
      <c r="E20" s="165"/>
      <c r="F20" s="165"/>
      <c r="G20" s="166"/>
      <c r="H20" s="30"/>
      <c r="I20" s="164"/>
      <c r="J20" s="165"/>
      <c r="K20" s="165"/>
      <c r="L20" s="166"/>
      <c r="M20" s="167"/>
      <c r="N20" s="168"/>
      <c r="O20" s="168"/>
      <c r="P20" s="169"/>
      <c r="Q20" s="164"/>
      <c r="R20" s="165"/>
      <c r="S20" s="165"/>
      <c r="T20" s="165"/>
      <c r="U20" s="165"/>
      <c r="V20" s="165"/>
      <c r="W20" s="166"/>
      <c r="X20" s="30"/>
      <c r="Y20" s="164"/>
      <c r="Z20" s="165"/>
      <c r="AA20" s="165"/>
      <c r="AB20" s="166"/>
      <c r="AC20" s="167"/>
      <c r="AD20" s="168"/>
      <c r="AE20" s="168"/>
      <c r="AF20" s="169"/>
    </row>
    <row r="21" spans="1:32" ht="30.75" customHeight="1">
      <c r="A21" s="181"/>
      <c r="B21" s="164"/>
      <c r="C21" s="165"/>
      <c r="D21" s="165"/>
      <c r="E21" s="165"/>
      <c r="F21" s="165"/>
      <c r="G21" s="166"/>
      <c r="H21" s="30"/>
      <c r="I21" s="164"/>
      <c r="J21" s="165"/>
      <c r="K21" s="165"/>
      <c r="L21" s="166"/>
      <c r="M21" s="167"/>
      <c r="N21" s="168"/>
      <c r="O21" s="168"/>
      <c r="P21" s="169"/>
      <c r="Q21" s="164"/>
      <c r="R21" s="165"/>
      <c r="S21" s="165"/>
      <c r="T21" s="165"/>
      <c r="U21" s="165"/>
      <c r="V21" s="165"/>
      <c r="W21" s="166"/>
      <c r="X21" s="30"/>
      <c r="Y21" s="164"/>
      <c r="Z21" s="165"/>
      <c r="AA21" s="165"/>
      <c r="AB21" s="166"/>
      <c r="AC21" s="167"/>
      <c r="AD21" s="168"/>
      <c r="AE21" s="168"/>
      <c r="AF21" s="169"/>
    </row>
    <row r="22" spans="1:32" ht="30.75" customHeight="1">
      <c r="A22" s="181"/>
      <c r="B22" s="164"/>
      <c r="C22" s="165"/>
      <c r="D22" s="165"/>
      <c r="E22" s="165"/>
      <c r="F22" s="165"/>
      <c r="G22" s="166"/>
      <c r="H22" s="30"/>
      <c r="I22" s="164"/>
      <c r="J22" s="165"/>
      <c r="K22" s="165"/>
      <c r="L22" s="166"/>
      <c r="M22" s="167"/>
      <c r="N22" s="168"/>
      <c r="O22" s="168"/>
      <c r="P22" s="169"/>
      <c r="Q22" s="164"/>
      <c r="R22" s="165"/>
      <c r="S22" s="165"/>
      <c r="T22" s="165"/>
      <c r="U22" s="165"/>
      <c r="V22" s="165"/>
      <c r="W22" s="166"/>
      <c r="X22" s="30"/>
      <c r="Y22" s="164"/>
      <c r="Z22" s="165"/>
      <c r="AA22" s="165"/>
      <c r="AB22" s="166"/>
      <c r="AC22" s="167"/>
      <c r="AD22" s="168"/>
      <c r="AE22" s="168"/>
      <c r="AF22" s="169"/>
    </row>
    <row r="23" spans="1:32" ht="30.75" customHeight="1">
      <c r="A23" s="181"/>
      <c r="B23" s="164"/>
      <c r="C23" s="165"/>
      <c r="D23" s="165"/>
      <c r="E23" s="165"/>
      <c r="F23" s="165"/>
      <c r="G23" s="166"/>
      <c r="H23" s="30"/>
      <c r="I23" s="164"/>
      <c r="J23" s="165"/>
      <c r="K23" s="165"/>
      <c r="L23" s="166"/>
      <c r="M23" s="167"/>
      <c r="N23" s="168"/>
      <c r="O23" s="168"/>
      <c r="P23" s="169"/>
      <c r="Q23" s="164"/>
      <c r="R23" s="165"/>
      <c r="S23" s="165"/>
      <c r="T23" s="165"/>
      <c r="U23" s="165"/>
      <c r="V23" s="165"/>
      <c r="W23" s="166"/>
      <c r="X23" s="30"/>
      <c r="Y23" s="164"/>
      <c r="Z23" s="165"/>
      <c r="AA23" s="165"/>
      <c r="AB23" s="166"/>
      <c r="AC23" s="167"/>
      <c r="AD23" s="168"/>
      <c r="AE23" s="168"/>
      <c r="AF23" s="169"/>
    </row>
    <row r="24" spans="1:32" ht="30.75" customHeight="1">
      <c r="A24" s="182"/>
      <c r="B24" s="164"/>
      <c r="C24" s="165"/>
      <c r="D24" s="165"/>
      <c r="E24" s="165"/>
      <c r="F24" s="165"/>
      <c r="G24" s="166"/>
      <c r="H24" s="30"/>
      <c r="I24" s="164"/>
      <c r="J24" s="165"/>
      <c r="K24" s="165"/>
      <c r="L24" s="166"/>
      <c r="M24" s="167"/>
      <c r="N24" s="168"/>
      <c r="O24" s="168"/>
      <c r="P24" s="169"/>
      <c r="Q24" s="164"/>
      <c r="R24" s="165"/>
      <c r="S24" s="165"/>
      <c r="T24" s="165"/>
      <c r="U24" s="165"/>
      <c r="V24" s="165"/>
      <c r="W24" s="166"/>
      <c r="X24" s="30"/>
      <c r="Y24" s="164"/>
      <c r="Z24" s="165"/>
      <c r="AA24" s="165"/>
      <c r="AB24" s="166"/>
      <c r="AC24" s="167"/>
      <c r="AD24" s="168"/>
      <c r="AE24" s="168"/>
      <c r="AF24" s="169"/>
    </row>
    <row r="25" spans="1:32" ht="15" customHeight="1">
      <c r="I25" s="31"/>
    </row>
    <row r="26" spans="1:32">
      <c r="A26" s="32" t="s">
        <v>34</v>
      </c>
      <c r="B26" s="33"/>
      <c r="C26" s="33"/>
      <c r="D26" s="33"/>
      <c r="E26" s="33"/>
      <c r="F26" s="33"/>
      <c r="G26" s="33"/>
    </row>
    <row r="27" spans="1:32">
      <c r="A27" s="32"/>
    </row>
    <row r="28" spans="1:32" ht="19.5" customHeight="1">
      <c r="A28" s="32"/>
      <c r="E28" s="201" t="s">
        <v>22</v>
      </c>
      <c r="F28" s="201"/>
      <c r="G28" s="201"/>
      <c r="H28" s="183"/>
      <c r="I28" s="184"/>
      <c r="J28" s="184"/>
      <c r="K28" s="184"/>
      <c r="L28" s="184"/>
      <c r="M28" s="184"/>
      <c r="N28" s="184"/>
      <c r="O28" s="185"/>
      <c r="P28" s="34"/>
      <c r="Q28" s="201" t="s">
        <v>26</v>
      </c>
      <c r="R28" s="201"/>
      <c r="S28" s="201"/>
      <c r="T28" s="183"/>
      <c r="U28" s="184"/>
      <c r="V28" s="184"/>
      <c r="W28" s="184"/>
      <c r="X28" s="184"/>
      <c r="Y28" s="184"/>
      <c r="Z28" s="184"/>
      <c r="AA28" s="185"/>
    </row>
    <row r="29" spans="1:32" ht="19.5" customHeight="1">
      <c r="A29" s="32"/>
      <c r="E29" s="201" t="s">
        <v>23</v>
      </c>
      <c r="F29" s="201"/>
      <c r="G29" s="201"/>
      <c r="H29" s="183"/>
      <c r="I29" s="184"/>
      <c r="J29" s="184"/>
      <c r="K29" s="184"/>
      <c r="L29" s="184"/>
      <c r="M29" s="184"/>
      <c r="N29" s="184"/>
      <c r="O29" s="185"/>
      <c r="P29" s="34"/>
      <c r="Q29" s="201" t="s">
        <v>27</v>
      </c>
      <c r="R29" s="201"/>
      <c r="S29" s="201"/>
      <c r="T29" s="183"/>
      <c r="U29" s="184"/>
      <c r="V29" s="184"/>
      <c r="W29" s="184"/>
      <c r="X29" s="184"/>
      <c r="Y29" s="184"/>
      <c r="Z29" s="184"/>
      <c r="AA29" s="185"/>
    </row>
    <row r="30" spans="1:32" ht="19.5" customHeight="1">
      <c r="A30" s="32"/>
      <c r="E30" s="201" t="s">
        <v>24</v>
      </c>
      <c r="F30" s="201"/>
      <c r="G30" s="201"/>
      <c r="H30" s="183"/>
      <c r="I30" s="184"/>
      <c r="J30" s="184"/>
      <c r="K30" s="184"/>
      <c r="L30" s="184"/>
      <c r="M30" s="184"/>
      <c r="N30" s="184"/>
      <c r="O30" s="185"/>
      <c r="P30" s="34"/>
      <c r="Q30" s="201" t="s">
        <v>28</v>
      </c>
      <c r="R30" s="201"/>
      <c r="S30" s="201"/>
      <c r="T30" s="183"/>
      <c r="U30" s="184"/>
      <c r="V30" s="184"/>
      <c r="W30" s="184"/>
      <c r="X30" s="184"/>
      <c r="Y30" s="184"/>
      <c r="Z30" s="184"/>
      <c r="AA30" s="185"/>
    </row>
    <row r="31" spans="1:32" ht="19.5" customHeight="1">
      <c r="A31" s="32"/>
      <c r="E31" s="201" t="s">
        <v>25</v>
      </c>
      <c r="F31" s="201"/>
      <c r="G31" s="201"/>
      <c r="H31" s="183"/>
      <c r="I31" s="184"/>
      <c r="J31" s="184"/>
      <c r="K31" s="184"/>
      <c r="L31" s="184"/>
      <c r="M31" s="184"/>
      <c r="N31" s="184"/>
      <c r="O31" s="185"/>
      <c r="P31" s="34"/>
    </row>
    <row r="32" spans="1:32">
      <c r="A32" s="32"/>
      <c r="B32" s="35"/>
      <c r="C32" s="33"/>
      <c r="D32" s="33"/>
      <c r="E32" s="33"/>
      <c r="F32" s="33"/>
      <c r="G32" s="33"/>
    </row>
    <row r="33" spans="1:32">
      <c r="A33" s="36" t="s">
        <v>15</v>
      </c>
      <c r="B33" s="33"/>
      <c r="C33" s="33"/>
      <c r="D33" s="33"/>
      <c r="E33" s="33"/>
      <c r="F33" s="33"/>
      <c r="G33" s="33"/>
    </row>
    <row r="34" spans="1:32" ht="13.5" customHeight="1">
      <c r="A34" s="259" t="s">
        <v>115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5" t="s">
        <v>114</v>
      </c>
      <c r="Z34" s="265"/>
      <c r="AA34" s="265"/>
      <c r="AB34" s="265"/>
      <c r="AC34" s="265"/>
      <c r="AD34" s="265"/>
      <c r="AE34" s="265"/>
      <c r="AF34" s="265"/>
    </row>
    <row r="35" spans="1:32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5"/>
      <c r="Z35" s="265"/>
      <c r="AA35" s="265"/>
      <c r="AB35" s="265"/>
      <c r="AC35" s="265"/>
      <c r="AD35" s="265"/>
      <c r="AE35" s="265"/>
      <c r="AF35" s="265"/>
    </row>
    <row r="36" spans="1:32">
      <c r="A36" s="261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5"/>
      <c r="Z36" s="265"/>
      <c r="AA36" s="265"/>
      <c r="AB36" s="265"/>
      <c r="AC36" s="265"/>
      <c r="AD36" s="265"/>
      <c r="AE36" s="265"/>
      <c r="AF36" s="265"/>
    </row>
    <row r="37" spans="1:32">
      <c r="A37" s="261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5" t="s">
        <v>116</v>
      </c>
      <c r="Z37" s="265"/>
      <c r="AA37" s="265"/>
      <c r="AB37" s="265"/>
      <c r="AC37" s="265"/>
      <c r="AD37" s="265"/>
      <c r="AE37" s="265"/>
      <c r="AF37" s="265"/>
    </row>
    <row r="38" spans="1:32">
      <c r="A38" s="261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5"/>
      <c r="Z38" s="265"/>
      <c r="AA38" s="265"/>
      <c r="AB38" s="265"/>
      <c r="AC38" s="265"/>
      <c r="AD38" s="265"/>
      <c r="AE38" s="265"/>
      <c r="AF38" s="265"/>
    </row>
    <row r="39" spans="1:32">
      <c r="A39" s="263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5"/>
      <c r="Z39" s="265"/>
      <c r="AA39" s="265"/>
      <c r="AB39" s="265"/>
      <c r="AC39" s="265"/>
      <c r="AD39" s="265"/>
      <c r="AE39" s="265"/>
      <c r="AF39" s="265"/>
    </row>
    <row r="40" spans="1:32" ht="8.25" customHeight="1">
      <c r="A40" s="33"/>
      <c r="B40" s="33"/>
      <c r="C40" s="33"/>
      <c r="D40" s="33"/>
      <c r="E40" s="33"/>
      <c r="F40" s="33"/>
      <c r="G40" s="33"/>
    </row>
    <row r="41" spans="1:32">
      <c r="A41" s="37" t="s">
        <v>20</v>
      </c>
      <c r="B41" s="38"/>
      <c r="C41" s="38"/>
      <c r="D41" s="38"/>
      <c r="E41" s="38"/>
      <c r="F41" s="38"/>
      <c r="G41" s="38"/>
    </row>
    <row r="42" spans="1:32" ht="13.5" customHeight="1">
      <c r="A42" s="179" t="s">
        <v>21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</row>
    <row r="43" spans="1:32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</row>
    <row r="44" spans="1:32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</row>
    <row r="45" spans="1:32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</row>
    <row r="46" spans="1:3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</row>
    <row r="47" spans="1:3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</row>
    <row r="48" spans="1:3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</row>
  </sheetData>
  <sheetProtection sheet="1" objects="1" scenarios="1" formatCells="0"/>
  <mergeCells count="115">
    <mergeCell ref="A34:X39"/>
    <mergeCell ref="Y34:AF36"/>
    <mergeCell ref="Y37:AF39"/>
    <mergeCell ref="B12:F14"/>
    <mergeCell ref="G13:P14"/>
    <mergeCell ref="Q14:R14"/>
    <mergeCell ref="B15:F15"/>
    <mergeCell ref="B17:G17"/>
    <mergeCell ref="A9:A16"/>
    <mergeCell ref="E28:G28"/>
    <mergeCell ref="E31:G31"/>
    <mergeCell ref="H28:O28"/>
    <mergeCell ref="H29:O29"/>
    <mergeCell ref="H30:O30"/>
    <mergeCell ref="Q29:S29"/>
    <mergeCell ref="Q16:X16"/>
    <mergeCell ref="Y16:AF16"/>
    <mergeCell ref="AF13:AF14"/>
    <mergeCell ref="T12:U12"/>
    <mergeCell ref="W12:X12"/>
    <mergeCell ref="Q15:S15"/>
    <mergeCell ref="E29:G29"/>
    <mergeCell ref="E30:G30"/>
    <mergeCell ref="W13:Y13"/>
    <mergeCell ref="A1:AF1"/>
    <mergeCell ref="A3:F5"/>
    <mergeCell ref="AC3:AE3"/>
    <mergeCell ref="Q9:V10"/>
    <mergeCell ref="A6:F8"/>
    <mergeCell ref="B9:F11"/>
    <mergeCell ref="Q11:S11"/>
    <mergeCell ref="O2:AF2"/>
    <mergeCell ref="H4:AF4"/>
    <mergeCell ref="H5:AF5"/>
    <mergeCell ref="H10:P10"/>
    <mergeCell ref="Q7:AF7"/>
    <mergeCell ref="AB9:AD10"/>
    <mergeCell ref="AE9:AF10"/>
    <mergeCell ref="H7:O7"/>
    <mergeCell ref="W9:AA10"/>
    <mergeCell ref="H8:O8"/>
    <mergeCell ref="Q8:AF8"/>
    <mergeCell ref="A43:AF48"/>
    <mergeCell ref="A42:AF42"/>
    <mergeCell ref="A17:A24"/>
    <mergeCell ref="H31:O31"/>
    <mergeCell ref="T11:V11"/>
    <mergeCell ref="H11:P11"/>
    <mergeCell ref="H12:J12"/>
    <mergeCell ref="Q12:R12"/>
    <mergeCell ref="Q13:S13"/>
    <mergeCell ref="T14:U14"/>
    <mergeCell ref="B16:F16"/>
    <mergeCell ref="AD15:AE15"/>
    <mergeCell ref="Z12:AA12"/>
    <mergeCell ref="T13:V13"/>
    <mergeCell ref="T28:AA28"/>
    <mergeCell ref="T29:AA29"/>
    <mergeCell ref="T30:AA30"/>
    <mergeCell ref="Q28:S28"/>
    <mergeCell ref="Q30:S30"/>
    <mergeCell ref="W11:Y11"/>
    <mergeCell ref="G16:P16"/>
    <mergeCell ref="G15:P15"/>
    <mergeCell ref="AD11:AF11"/>
    <mergeCell ref="AD13:AE14"/>
    <mergeCell ref="W14:X14"/>
    <mergeCell ref="Z14:AA14"/>
    <mergeCell ref="I17:L17"/>
    <mergeCell ref="M17:P17"/>
    <mergeCell ref="Q17:W17"/>
    <mergeCell ref="Y17:AB17"/>
    <mergeCell ref="AC17:AF17"/>
    <mergeCell ref="B18:G18"/>
    <mergeCell ref="I18:L18"/>
    <mergeCell ref="M18:P18"/>
    <mergeCell ref="Q18:W18"/>
    <mergeCell ref="Y18:AB18"/>
    <mergeCell ref="B20:G20"/>
    <mergeCell ref="I20:L20"/>
    <mergeCell ref="M20:P20"/>
    <mergeCell ref="Q20:W20"/>
    <mergeCell ref="Y20:AB20"/>
    <mergeCell ref="AC20:AF20"/>
    <mergeCell ref="AC18:AF18"/>
    <mergeCell ref="B19:G19"/>
    <mergeCell ref="I19:L19"/>
    <mergeCell ref="M19:P19"/>
    <mergeCell ref="Q19:W19"/>
    <mergeCell ref="Y19:AB19"/>
    <mergeCell ref="AC19:AF19"/>
    <mergeCell ref="B22:G22"/>
    <mergeCell ref="I22:L22"/>
    <mergeCell ref="M22:P22"/>
    <mergeCell ref="Q22:W22"/>
    <mergeCell ref="Y22:AB22"/>
    <mergeCell ref="AC22:AF22"/>
    <mergeCell ref="B21:G21"/>
    <mergeCell ref="I21:L21"/>
    <mergeCell ref="M21:P21"/>
    <mergeCell ref="Q21:W21"/>
    <mergeCell ref="Y21:AB21"/>
    <mergeCell ref="AC21:AF21"/>
    <mergeCell ref="B24:G24"/>
    <mergeCell ref="I24:L24"/>
    <mergeCell ref="M24:P24"/>
    <mergeCell ref="Q24:W24"/>
    <mergeCell ref="Y24:AB24"/>
    <mergeCell ref="AC24:AF24"/>
    <mergeCell ref="B23:G23"/>
    <mergeCell ref="I23:L23"/>
    <mergeCell ref="M23:P23"/>
    <mergeCell ref="Q23:W23"/>
    <mergeCell ref="Y23:AB23"/>
    <mergeCell ref="AC23:AF23"/>
  </mergeCells>
  <phoneticPr fontId="2"/>
  <conditionalFormatting sqref="Y16 G13:P16 H8 Q8 H5:AF5 H12:J12 W9 AB9 AE9 H11:P11 B18:H24 Q18:Z24">
    <cfRule type="cellIs" dxfId="9" priority="5" stopIfTrue="1" operator="equal">
      <formula>""</formula>
    </cfRule>
  </conditionalFormatting>
  <conditionalFormatting sqref="Q12:R12 AD13:AE15 T12:U12 Z12:AA12 W12:X12 Q14:R14 T14:U14 Z14:AA14 W14:X14 V15 Z15">
    <cfRule type="cellIs" dxfId="8" priority="6" stopIfTrue="1" operator="equal">
      <formula>""</formula>
    </cfRule>
  </conditionalFormatting>
  <conditionalFormatting sqref="H4:AF4 H10:P10 Q7">
    <cfRule type="cellIs" dxfId="7" priority="7" stopIfTrue="1" operator="equal">
      <formula>""</formula>
    </cfRule>
  </conditionalFormatting>
  <conditionalFormatting sqref="H7:O7">
    <cfRule type="cellIs" dxfId="6" priority="4" stopIfTrue="1" operator="equal">
      <formula>""</formula>
    </cfRule>
  </conditionalFormatting>
  <conditionalFormatting sqref="B18:B24 H18:H24 Q18:Q24 C19:H24 X18:Z24">
    <cfRule type="cellIs" dxfId="5" priority="3" stopIfTrue="1" operator="equal">
      <formula>""</formula>
    </cfRule>
  </conditionalFormatting>
  <conditionalFormatting sqref="I18:J24">
    <cfRule type="cellIs" dxfId="4" priority="2" stopIfTrue="1" operator="equal">
      <formula>""</formula>
    </cfRule>
  </conditionalFormatting>
  <conditionalFormatting sqref="I18:J24">
    <cfRule type="cellIs" dxfId="3" priority="1" stopIfTrue="1" operator="equal">
      <formula>""</formula>
    </cfRule>
  </conditionalFormatting>
  <dataValidations count="1">
    <dataValidation type="list" allowBlank="1" showInputMessage="1" showErrorMessage="1" sqref="H18:H24 X18:X24">
      <formula1>"　,男,女"</formula1>
    </dataValidation>
  </dataValidations>
  <pageMargins left="0.63" right="0.19685039370078741" top="0.39370078740157483" bottom="0.27559055118110237" header="0.51181102362204722" footer="0.23622047244094491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43"/>
  <sheetViews>
    <sheetView topLeftCell="A13" workbookViewId="0">
      <selection activeCell="D13" sqref="D13"/>
    </sheetView>
  </sheetViews>
  <sheetFormatPr defaultRowHeight="13.5" customHeight="1"/>
  <cols>
    <col min="1" max="1" width="6.625" style="107" customWidth="1"/>
    <col min="2" max="2" width="11.625" style="107" customWidth="1"/>
    <col min="3" max="4" width="12.625" style="107" customWidth="1"/>
    <col min="5" max="5" width="18.625" style="107" customWidth="1"/>
    <col min="6" max="6" width="12.625" style="107" bestFit="1" customWidth="1"/>
    <col min="7" max="7" width="10.25" style="107" bestFit="1" customWidth="1"/>
    <col min="8" max="10" width="4.75" style="107" bestFit="1" customWidth="1"/>
    <col min="11" max="11" width="8" style="107" bestFit="1" customWidth="1"/>
    <col min="12" max="12" width="10.25" style="107" bestFit="1" customWidth="1"/>
    <col min="13" max="13" width="7.25" style="107" bestFit="1" customWidth="1"/>
    <col min="14" max="14" width="18.625" style="107" customWidth="1"/>
    <col min="15" max="16384" width="9" style="107"/>
  </cols>
  <sheetData>
    <row r="1" spans="1:14" ht="13.5" customHeight="1">
      <c r="A1" t="s">
        <v>176</v>
      </c>
      <c r="M1" s="288" t="s">
        <v>127</v>
      </c>
      <c r="N1" s="288"/>
    </row>
    <row r="2" spans="1:14" ht="3" customHeight="1"/>
    <row r="3" spans="1:14" ht="13.5" customHeight="1">
      <c r="A3" s="108" t="s">
        <v>113</v>
      </c>
      <c r="B3" s="105" t="s">
        <v>100</v>
      </c>
      <c r="C3" s="105" t="s">
        <v>101</v>
      </c>
      <c r="D3" s="105" t="s">
        <v>102</v>
      </c>
      <c r="E3" s="105" t="s">
        <v>103</v>
      </c>
      <c r="F3" s="105" t="s">
        <v>104</v>
      </c>
      <c r="G3" s="105" t="s">
        <v>105</v>
      </c>
      <c r="H3" s="105" t="s">
        <v>106</v>
      </c>
      <c r="I3" s="105" t="s">
        <v>107</v>
      </c>
      <c r="J3" s="105" t="s">
        <v>108</v>
      </c>
      <c r="K3" s="105" t="s">
        <v>109</v>
      </c>
      <c r="L3" s="105" t="s">
        <v>110</v>
      </c>
      <c r="M3" s="105" t="s">
        <v>111</v>
      </c>
      <c r="N3" s="105" t="s">
        <v>112</v>
      </c>
    </row>
    <row r="4" spans="1:14" ht="13.5" customHeight="1">
      <c r="A4" s="108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8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108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3.5" customHeight="1">
      <c r="A7" s="108">
        <v>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3.5" customHeight="1">
      <c r="A8" s="108">
        <v>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3.5" customHeight="1">
      <c r="A9" s="108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3.5" customHeight="1">
      <c r="A10" s="108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3.5" customHeight="1">
      <c r="A11" s="108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3.5" customHeight="1">
      <c r="A12" s="108">
        <v>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3.5" customHeight="1">
      <c r="A13" s="108">
        <v>10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3.5" customHeight="1">
      <c r="A14" s="108">
        <v>11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3.5" customHeight="1">
      <c r="A15" s="108">
        <v>12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3.5" customHeight="1">
      <c r="A16" s="108">
        <v>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13.5" customHeight="1">
      <c r="A17" s="108">
        <v>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13.5" customHeight="1">
      <c r="A18" s="108">
        <v>15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3.5" customHeight="1">
      <c r="A19" s="108">
        <v>16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3.5" customHeight="1">
      <c r="A20" s="108">
        <v>17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13.5" customHeight="1">
      <c r="A21" s="108">
        <v>18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13.5" customHeight="1">
      <c r="A22" s="108">
        <v>19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3.5" customHeight="1">
      <c r="A23" s="108">
        <v>20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13.5" customHeight="1">
      <c r="A24" s="108">
        <v>21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13.5" customHeight="1">
      <c r="A25" s="108">
        <v>22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3.5" customHeight="1">
      <c r="A26" s="108">
        <v>23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3.5" customHeight="1">
      <c r="A27" s="108">
        <v>24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13.5" customHeight="1">
      <c r="A28" s="108">
        <v>25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ht="13.5" customHeight="1">
      <c r="A29" s="108">
        <v>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3.5" customHeight="1">
      <c r="A30" s="108">
        <v>27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13.5" customHeight="1">
      <c r="A31" s="108">
        <v>28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13.5" customHeight="1">
      <c r="A32" s="108">
        <v>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14" ht="13.5" customHeight="1">
      <c r="A33" s="108">
        <v>30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3.5" customHeight="1">
      <c r="A34" s="108">
        <v>31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3.5" customHeight="1">
      <c r="A35" s="108">
        <v>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1:14" ht="13.5" customHeight="1">
      <c r="A36" s="108">
        <v>33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14" ht="13.5" customHeight="1">
      <c r="A37" s="108">
        <v>34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ht="13.5" customHeight="1">
      <c r="A38" s="108">
        <v>35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08">
        <v>36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ht="13.5" customHeight="1">
      <c r="A40" s="108">
        <v>37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ht="13.5" customHeight="1">
      <c r="A41" s="108">
        <v>38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3.5" customHeight="1">
      <c r="A42" s="108">
        <v>39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ht="13.5" customHeight="1">
      <c r="A43" s="108">
        <v>40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</sheetData>
  <mergeCells count="1">
    <mergeCell ref="M1:N1"/>
  </mergeCells>
  <phoneticPr fontId="2"/>
  <pageMargins left="1.1811023622047245" right="0.78740157480314965" top="0.78740157480314965" bottom="0.59055118110236227" header="0.51181102362204722" footer="0.51181102362204722"/>
  <pageSetup paperSize="9" scale="93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="85" workbookViewId="0">
      <selection activeCell="B9" sqref="B9:C9"/>
    </sheetView>
  </sheetViews>
  <sheetFormatPr defaultRowHeight="13.5"/>
  <cols>
    <col min="1" max="1" width="8.75" style="39" customWidth="1"/>
    <col min="2" max="2" width="12.875" style="39" customWidth="1"/>
    <col min="3" max="8" width="10.125" style="39" customWidth="1"/>
    <col min="9" max="9" width="12.125" style="39" customWidth="1"/>
    <col min="10" max="10" width="10.125" style="39" customWidth="1"/>
    <col min="11" max="11" width="12.75" style="39" customWidth="1"/>
    <col min="12" max="16384" width="9" style="39"/>
  </cols>
  <sheetData>
    <row r="1" spans="2:11" ht="26.25" customHeight="1">
      <c r="B1" s="289" t="s">
        <v>37</v>
      </c>
      <c r="C1" s="289"/>
      <c r="D1" s="289"/>
      <c r="E1" s="289"/>
      <c r="F1" s="289"/>
      <c r="G1" s="289"/>
      <c r="H1" s="289"/>
      <c r="I1" s="289"/>
      <c r="J1" s="289"/>
      <c r="K1" s="289"/>
    </row>
    <row r="2" spans="2:11" ht="16.5" customHeight="1">
      <c r="K2" s="40" t="s">
        <v>38</v>
      </c>
    </row>
    <row r="3" spans="2:11" ht="16.5" customHeight="1"/>
    <row r="4" spans="2:11" ht="18" customHeight="1">
      <c r="B4" s="41" t="s">
        <v>39</v>
      </c>
      <c r="C4" s="291"/>
      <c r="D4" s="291"/>
      <c r="E4" s="291"/>
      <c r="F4" s="291"/>
      <c r="G4" s="42"/>
      <c r="I4" s="41" t="s">
        <v>40</v>
      </c>
      <c r="J4" s="41"/>
      <c r="K4" s="43" t="s">
        <v>98</v>
      </c>
    </row>
    <row r="5" spans="2:11" ht="18" customHeight="1">
      <c r="B5" s="41" t="s">
        <v>41</v>
      </c>
      <c r="C5" s="290"/>
      <c r="D5" s="290"/>
      <c r="F5" s="41" t="s">
        <v>42</v>
      </c>
      <c r="G5" s="291"/>
      <c r="H5" s="291"/>
    </row>
    <row r="6" spans="2:11" ht="18" customHeight="1"/>
    <row r="7" spans="2:11" ht="18" customHeight="1" thickBot="1">
      <c r="B7" s="43" t="s">
        <v>43</v>
      </c>
    </row>
    <row r="8" spans="2:11" ht="18" customHeight="1">
      <c r="B8" s="44" t="s">
        <v>14</v>
      </c>
      <c r="C8" s="45">
        <v>1</v>
      </c>
      <c r="D8" s="45">
        <v>2</v>
      </c>
      <c r="E8" s="45">
        <v>3</v>
      </c>
      <c r="F8" s="46" t="s">
        <v>44</v>
      </c>
      <c r="G8" s="47">
        <v>4</v>
      </c>
      <c r="H8" s="45">
        <v>5</v>
      </c>
      <c r="I8" s="45">
        <v>6</v>
      </c>
      <c r="J8" s="46" t="s">
        <v>44</v>
      </c>
      <c r="K8" s="48" t="s">
        <v>13</v>
      </c>
    </row>
    <row r="9" spans="2:11" ht="18" customHeight="1">
      <c r="B9" s="49" t="s">
        <v>45</v>
      </c>
      <c r="C9" s="50"/>
      <c r="D9" s="50"/>
      <c r="E9" s="50"/>
      <c r="F9" s="51" t="str">
        <f>IF(AND(C9="",D9="",E9=""),"",SUM(C9:E9))</f>
        <v/>
      </c>
      <c r="G9" s="52"/>
      <c r="H9" s="50"/>
      <c r="I9" s="50"/>
      <c r="J9" s="51" t="str">
        <f>IF(AND(G9="",H9="",I9=""),"",SUM(G9:I9))</f>
        <v/>
      </c>
      <c r="K9" s="53" t="str">
        <f>IF(AND(F9="",J9=""),"",F9+J9)</f>
        <v/>
      </c>
    </row>
    <row r="10" spans="2:11" ht="18" customHeight="1">
      <c r="B10" s="49" t="s">
        <v>46</v>
      </c>
      <c r="C10" s="50"/>
      <c r="D10" s="50"/>
      <c r="E10" s="50"/>
      <c r="F10" s="51" t="str">
        <f>IF(AND(C10="",D10="",E10=""),"",SUM(C10:E10))</f>
        <v/>
      </c>
      <c r="G10" s="52"/>
      <c r="H10" s="50"/>
      <c r="I10" s="50"/>
      <c r="J10" s="51" t="str">
        <f>IF(AND(G10="",H10="",I10=""),"",SUM(G10:I10))</f>
        <v/>
      </c>
      <c r="K10" s="53" t="str">
        <f>IF(AND(F10="",J10=""),"",F10+J10)</f>
        <v/>
      </c>
    </row>
    <row r="11" spans="2:11" ht="18" customHeight="1" thickBot="1">
      <c r="B11" s="54" t="s">
        <v>5</v>
      </c>
      <c r="C11" s="55" t="str">
        <f>IF(AND(C9="",C10=""),"",SUM(C9:C10))</f>
        <v/>
      </c>
      <c r="D11" s="55" t="str">
        <f>IF(AND(D9="",D10=""),"",SUM(D9:D10))</f>
        <v/>
      </c>
      <c r="E11" s="55" t="str">
        <f>IF(AND(E9="",E10=""),"",SUM(E9:E10))</f>
        <v/>
      </c>
      <c r="F11" s="56" t="str">
        <f>IF(AND(C11="",D11="",E11=""),"",SUM(C11:E11))</f>
        <v/>
      </c>
      <c r="G11" s="57" t="str">
        <f>IF(AND(G9="",G10=""),"",SUM(G9:G10))</f>
        <v/>
      </c>
      <c r="H11" s="55" t="str">
        <f>IF(AND(H9="",H10=""),"",SUM(H9:H10))</f>
        <v/>
      </c>
      <c r="I11" s="55" t="str">
        <f>IF(AND(I9="",I10=""),"",SUM(I9:I10))</f>
        <v/>
      </c>
      <c r="J11" s="58" t="str">
        <f>IF(AND(G11="",H11="",I11=""),"",SUM(G11:I11))</f>
        <v/>
      </c>
      <c r="K11" s="59" t="str">
        <f>IF(AND(F11="",J11=""),"",F11+J11)</f>
        <v/>
      </c>
    </row>
    <row r="12" spans="2:11" ht="18" customHeight="1"/>
    <row r="13" spans="2:11" ht="18" customHeight="1">
      <c r="B13" s="43" t="s">
        <v>47</v>
      </c>
      <c r="C13" s="60"/>
      <c r="D13" s="60"/>
      <c r="E13" s="60"/>
      <c r="F13" s="60"/>
    </row>
    <row r="14" spans="2:11" ht="18" customHeight="1">
      <c r="B14" s="61" t="s">
        <v>48</v>
      </c>
      <c r="C14" s="43"/>
      <c r="D14" s="43"/>
      <c r="E14" s="43"/>
      <c r="F14" s="43"/>
      <c r="G14" s="62">
        <v>1000</v>
      </c>
      <c r="H14" s="63" t="s">
        <v>49</v>
      </c>
      <c r="I14" s="64" t="str">
        <f>IF(J4="","",J4)</f>
        <v/>
      </c>
      <c r="J14" s="63" t="s">
        <v>50</v>
      </c>
      <c r="K14" s="65" t="str">
        <f>IF(I14="","",G14*I14)</f>
        <v/>
      </c>
    </row>
    <row r="15" spans="2:11" ht="18" customHeight="1">
      <c r="B15" s="61"/>
      <c r="C15" s="43"/>
      <c r="D15" s="43"/>
      <c r="E15" s="43"/>
      <c r="F15" s="40" t="s">
        <v>51</v>
      </c>
      <c r="G15" s="62">
        <v>400</v>
      </c>
      <c r="H15" s="63" t="s">
        <v>52</v>
      </c>
      <c r="I15" s="64" t="str">
        <f>IF(J11="","",J11)</f>
        <v/>
      </c>
      <c r="J15" s="63" t="s">
        <v>53</v>
      </c>
      <c r="K15" s="65" t="str">
        <f>IF(I15="","",G15*I15)</f>
        <v/>
      </c>
    </row>
    <row r="16" spans="2:11" ht="18" customHeight="1">
      <c r="B16" s="61" t="s">
        <v>54</v>
      </c>
      <c r="C16" s="43"/>
      <c r="D16" s="43"/>
      <c r="E16" s="43"/>
      <c r="F16" s="43"/>
      <c r="G16" s="62">
        <v>1000</v>
      </c>
      <c r="H16" s="63" t="s">
        <v>55</v>
      </c>
      <c r="I16" s="64" t="str">
        <f>IF(J4="","",J4)</f>
        <v/>
      </c>
      <c r="J16" s="63" t="s">
        <v>56</v>
      </c>
      <c r="K16" s="65" t="str">
        <f>IF(I16="","",G16*I16)</f>
        <v/>
      </c>
    </row>
    <row r="17" spans="2:11" ht="18" customHeight="1">
      <c r="C17" s="43"/>
      <c r="D17" s="43"/>
      <c r="E17" s="43"/>
      <c r="F17" s="43"/>
      <c r="G17" s="62"/>
      <c r="H17" s="63"/>
      <c r="I17" s="66"/>
      <c r="J17" s="63"/>
      <c r="K17" s="67"/>
    </row>
    <row r="18" spans="2:11" ht="18" customHeight="1">
      <c r="B18" s="61" t="s">
        <v>57</v>
      </c>
      <c r="C18" s="43"/>
      <c r="D18" s="43"/>
      <c r="E18" s="43"/>
      <c r="F18" s="40" t="s">
        <v>51</v>
      </c>
      <c r="G18" s="62">
        <v>200</v>
      </c>
      <c r="H18" s="63" t="s">
        <v>52</v>
      </c>
      <c r="I18" s="64" t="str">
        <f>IF(J11="","",J11)</f>
        <v/>
      </c>
      <c r="J18" s="63" t="s">
        <v>53</v>
      </c>
      <c r="K18" s="65" t="str">
        <f>IF(I18="","",G18*I18)</f>
        <v/>
      </c>
    </row>
    <row r="19" spans="2:11" ht="18" customHeight="1">
      <c r="B19" s="61"/>
      <c r="C19" s="43"/>
      <c r="D19" s="43"/>
      <c r="E19" s="43"/>
      <c r="F19" s="40"/>
      <c r="G19" s="68"/>
      <c r="H19" s="69"/>
      <c r="J19" s="69"/>
    </row>
    <row r="20" spans="2:11" ht="18" customHeight="1">
      <c r="B20" s="61" t="s">
        <v>58</v>
      </c>
      <c r="C20" s="43"/>
      <c r="D20" s="43"/>
      <c r="E20" s="43"/>
      <c r="F20" s="43"/>
      <c r="G20" s="62">
        <v>5000</v>
      </c>
      <c r="H20" s="63" t="s">
        <v>59</v>
      </c>
      <c r="I20" s="64" t="str">
        <f>IF(J4="","",J4)</f>
        <v/>
      </c>
      <c r="J20" s="63" t="s">
        <v>60</v>
      </c>
      <c r="K20" s="65" t="str">
        <f>IF(I20="","",G20*I20)</f>
        <v/>
      </c>
    </row>
    <row r="21" spans="2:11" ht="18" customHeight="1">
      <c r="B21" s="61"/>
      <c r="C21" s="43"/>
      <c r="D21" s="43"/>
      <c r="E21" s="43"/>
      <c r="F21" s="40" t="s">
        <v>51</v>
      </c>
      <c r="G21" s="62">
        <v>200</v>
      </c>
      <c r="H21" s="63" t="s">
        <v>52</v>
      </c>
      <c r="I21" s="64" t="str">
        <f>IF(K11="","",K11)</f>
        <v/>
      </c>
      <c r="J21" s="63" t="s">
        <v>53</v>
      </c>
      <c r="K21" s="65" t="str">
        <f>IF(I21="","",G21*I21)</f>
        <v/>
      </c>
    </row>
    <row r="22" spans="2:11" ht="18" customHeight="1">
      <c r="B22" s="61" t="s">
        <v>61</v>
      </c>
      <c r="C22" s="43"/>
      <c r="D22" s="43"/>
      <c r="E22" s="43"/>
      <c r="F22" s="43"/>
      <c r="G22" s="70"/>
      <c r="H22" s="63" t="s">
        <v>62</v>
      </c>
      <c r="I22" s="64"/>
      <c r="J22" s="63" t="s">
        <v>63</v>
      </c>
      <c r="K22" s="65" t="str">
        <f>IF(I22="","",G22*I22)</f>
        <v/>
      </c>
    </row>
    <row r="23" spans="2:11" ht="18" customHeight="1">
      <c r="B23" s="43"/>
      <c r="C23" s="43"/>
      <c r="D23" s="43"/>
      <c r="E23" s="43"/>
      <c r="F23" s="40" t="s">
        <v>51</v>
      </c>
      <c r="G23" s="70"/>
      <c r="H23" s="63" t="s">
        <v>52</v>
      </c>
      <c r="I23" s="64"/>
      <c r="J23" s="63" t="s">
        <v>53</v>
      </c>
      <c r="K23" s="65" t="str">
        <f>IF(I23="","",G23*I23)</f>
        <v/>
      </c>
    </row>
    <row r="24" spans="2:11" ht="16.5" customHeight="1"/>
    <row r="25" spans="2:11" ht="16.5" customHeight="1" thickBot="1">
      <c r="I25" s="71" t="s">
        <v>13</v>
      </c>
      <c r="J25" s="72"/>
      <c r="K25" s="73" t="str">
        <f>IF(K14="","",SUM(K14:K16,K18,K20:K23))</f>
        <v/>
      </c>
    </row>
    <row r="26" spans="2:11" ht="16.5" customHeight="1" thickTop="1"/>
    <row r="27" spans="2:11" ht="16.5" customHeight="1">
      <c r="B27" s="43" t="s">
        <v>64</v>
      </c>
    </row>
    <row r="28" spans="2:11" ht="16.5" customHeight="1">
      <c r="B28" s="43" t="s">
        <v>65</v>
      </c>
    </row>
    <row r="29" spans="2:11" ht="16.5" customHeight="1">
      <c r="B29" s="61" t="s">
        <v>66</v>
      </c>
    </row>
    <row r="30" spans="2:11" ht="17.25">
      <c r="B30" s="61" t="s">
        <v>67</v>
      </c>
    </row>
  </sheetData>
  <mergeCells count="4">
    <mergeCell ref="B1:K1"/>
    <mergeCell ref="C5:D5"/>
    <mergeCell ref="G5:H5"/>
    <mergeCell ref="C4:F4"/>
  </mergeCells>
  <phoneticPr fontId="2"/>
  <conditionalFormatting sqref="K20:K21 K18 K14:K16 I14:I16 I18 I20:I21 F9:F10 C11:J11 J9:J10 K9:K11 K25">
    <cfRule type="cellIs" dxfId="2" priority="1" stopIfTrue="1" operator="equal">
      <formula>""</formula>
    </cfRule>
  </conditionalFormatting>
  <conditionalFormatting sqref="C9:E10 G9:I10 J4">
    <cfRule type="cellIs" dxfId="1" priority="2" stopIfTrue="1" operator="equal">
      <formula>""</formula>
    </cfRule>
  </conditionalFormatting>
  <pageMargins left="0.78700000000000003" right="0.78700000000000003" top="0.98399999999999999" bottom="0.98399999999999999" header="0.51200000000000001" footer="0.51200000000000001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opLeftCell="A10" zoomScale="85" zoomScaleNormal="100" workbookViewId="0">
      <selection activeCell="B9" sqref="B9:C9"/>
    </sheetView>
  </sheetViews>
  <sheetFormatPr defaultRowHeight="13.5"/>
  <cols>
    <col min="1" max="1" width="1.625" style="39" customWidth="1"/>
    <col min="2" max="2" width="14.625" style="39" customWidth="1"/>
    <col min="3" max="3" width="14.25" style="39" customWidth="1"/>
    <col min="4" max="4" width="13.625" style="39" customWidth="1"/>
    <col min="5" max="5" width="18.25" style="39" customWidth="1"/>
    <col min="6" max="7" width="19.875" style="39" customWidth="1"/>
    <col min="8" max="8" width="17.875" style="39" customWidth="1"/>
    <col min="9" max="9" width="21.25" style="39" customWidth="1"/>
    <col min="10" max="16384" width="9" style="39"/>
  </cols>
  <sheetData>
    <row r="1" spans="1:13" ht="14.25">
      <c r="I1" s="74" t="s">
        <v>68</v>
      </c>
    </row>
    <row r="2" spans="1:13" ht="18" customHeight="1">
      <c r="B2" s="75" t="s">
        <v>69</v>
      </c>
    </row>
    <row r="3" spans="1:13" ht="18" customHeight="1">
      <c r="B3" s="76" t="s">
        <v>70</v>
      </c>
    </row>
    <row r="4" spans="1:13" ht="18" customHeight="1">
      <c r="B4" s="76" t="s">
        <v>71</v>
      </c>
    </row>
    <row r="5" spans="1:13" ht="18" customHeight="1">
      <c r="B5" s="76" t="s">
        <v>72</v>
      </c>
    </row>
    <row r="6" spans="1:13" ht="46.5" customHeight="1">
      <c r="A6" s="298" t="s">
        <v>99</v>
      </c>
      <c r="B6" s="298"/>
      <c r="C6" s="298"/>
      <c r="D6" s="298"/>
      <c r="E6" s="298"/>
      <c r="F6" s="298"/>
      <c r="G6" s="298"/>
      <c r="H6" s="298"/>
      <c r="I6" s="77"/>
      <c r="J6" s="77"/>
      <c r="K6" s="78"/>
      <c r="L6" s="78"/>
      <c r="M6" s="78"/>
    </row>
    <row r="9" spans="1:13" ht="20.25" customHeight="1">
      <c r="B9" s="299" t="s">
        <v>73</v>
      </c>
      <c r="C9" s="299"/>
    </row>
    <row r="10" spans="1:13" ht="20.25" customHeight="1">
      <c r="B10" s="300"/>
      <c r="C10" s="300"/>
    </row>
    <row r="12" spans="1:13" ht="17.25">
      <c r="B12" s="79" t="s">
        <v>74</v>
      </c>
    </row>
    <row r="13" spans="1:13" ht="7.5" customHeight="1"/>
    <row r="14" spans="1:13" ht="40.5" customHeight="1">
      <c r="B14" s="292"/>
      <c r="C14" s="292" t="s">
        <v>75</v>
      </c>
      <c r="D14" s="80" t="s">
        <v>76</v>
      </c>
      <c r="E14" s="295" t="s">
        <v>77</v>
      </c>
      <c r="F14" s="295" t="s">
        <v>78</v>
      </c>
      <c r="G14" s="293" t="s">
        <v>79</v>
      </c>
      <c r="H14" s="293" t="s">
        <v>80</v>
      </c>
      <c r="I14" s="296" t="s">
        <v>81</v>
      </c>
    </row>
    <row r="15" spans="1:13" ht="40.5" customHeight="1">
      <c r="B15" s="292"/>
      <c r="C15" s="292"/>
      <c r="D15" s="81" t="s">
        <v>82</v>
      </c>
      <c r="E15" s="292"/>
      <c r="F15" s="292"/>
      <c r="G15" s="294"/>
      <c r="H15" s="294"/>
      <c r="I15" s="297"/>
    </row>
    <row r="16" spans="1:13" ht="20.25" customHeight="1">
      <c r="B16" s="82" t="s">
        <v>83</v>
      </c>
      <c r="C16" s="83"/>
      <c r="D16" s="83"/>
      <c r="E16" s="84" t="str">
        <f>IF(D16="","",D16*400)</f>
        <v/>
      </c>
      <c r="F16" s="84" t="str">
        <f>IF(C16="","",C16*1000)</f>
        <v/>
      </c>
      <c r="G16" s="85" t="str">
        <f>IF(C16="","",C16*1000)</f>
        <v/>
      </c>
      <c r="H16" s="85" t="str">
        <f>IF(D16="","",D16*200)</f>
        <v/>
      </c>
      <c r="I16" s="86" t="str">
        <f>IF(AND(E16="",F16="",G16=""),"",SUM(E16:H16))</f>
        <v/>
      </c>
    </row>
    <row r="17" spans="2:9" ht="20.25" customHeight="1" thickBot="1">
      <c r="B17" s="87" t="s">
        <v>84</v>
      </c>
      <c r="C17" s="88"/>
      <c r="D17" s="88"/>
      <c r="E17" s="89" t="str">
        <f>IF(D17="","",D17*400)</f>
        <v/>
      </c>
      <c r="F17" s="89" t="str">
        <f>IF(C17="","",C17*1000)</f>
        <v/>
      </c>
      <c r="G17" s="90" t="str">
        <f>IF(C17="","",C17*1000)</f>
        <v/>
      </c>
      <c r="H17" s="90" t="str">
        <f>IF(D17="","",D17*200)</f>
        <v/>
      </c>
      <c r="I17" s="91" t="str">
        <f>IF(AND(E17="",F17="",G17=""),"",SUM(E17:H17))</f>
        <v/>
      </c>
    </row>
    <row r="18" spans="2:9" ht="20.25" customHeight="1" thickTop="1">
      <c r="B18" s="92" t="s">
        <v>81</v>
      </c>
      <c r="C18" s="93"/>
      <c r="D18" s="93"/>
      <c r="E18" s="94" t="str">
        <f>IF(AND(E16="",E17=""),"",SUM(E16:E17))</f>
        <v/>
      </c>
      <c r="F18" s="94" t="str">
        <f>IF(AND(F16="",F17=""),"",SUM(F16:F17))</f>
        <v/>
      </c>
      <c r="G18" s="95" t="str">
        <f>IF(AND(G16="",G17=""),"",SUM(G16:G17))</f>
        <v/>
      </c>
      <c r="H18" s="95" t="str">
        <f>IF(AND(H16="",H17=""),"",SUM(H16:H17))</f>
        <v/>
      </c>
      <c r="I18" s="96" t="str">
        <f>IF(AND(I16="",I17=""),"",SUM(I16:I17))</f>
        <v/>
      </c>
    </row>
    <row r="20" spans="2:9" ht="17.25">
      <c r="B20" s="79" t="s">
        <v>85</v>
      </c>
    </row>
    <row r="21" spans="2:9" ht="7.5" customHeight="1"/>
    <row r="22" spans="2:9" ht="40.5" customHeight="1">
      <c r="B22" s="292"/>
      <c r="C22" s="292" t="s">
        <v>75</v>
      </c>
      <c r="D22" s="80" t="s">
        <v>76</v>
      </c>
      <c r="E22" s="295" t="s">
        <v>86</v>
      </c>
      <c r="F22" s="293" t="s">
        <v>87</v>
      </c>
      <c r="G22" s="296" t="s">
        <v>81</v>
      </c>
    </row>
    <row r="23" spans="2:9" ht="40.5" customHeight="1">
      <c r="B23" s="292"/>
      <c r="C23" s="292"/>
      <c r="D23" s="81" t="s">
        <v>88</v>
      </c>
      <c r="E23" s="292"/>
      <c r="F23" s="294"/>
      <c r="G23" s="297"/>
    </row>
    <row r="24" spans="2:9" ht="20.25" customHeight="1">
      <c r="B24" s="82" t="s">
        <v>83</v>
      </c>
      <c r="C24" s="83"/>
      <c r="D24" s="83"/>
      <c r="E24" s="84" t="str">
        <f>IF(D24="","",D24*200)</f>
        <v/>
      </c>
      <c r="F24" s="85" t="str">
        <f>IF(C24="","",C24*5000)</f>
        <v/>
      </c>
      <c r="G24" s="86" t="str">
        <f>IF(AND(E24="",F24=""),"",SUM(E24:F24))</f>
        <v/>
      </c>
    </row>
    <row r="25" spans="2:9" ht="20.25" customHeight="1" thickBot="1">
      <c r="B25" s="87" t="s">
        <v>84</v>
      </c>
      <c r="C25" s="88"/>
      <c r="D25" s="88"/>
      <c r="E25" s="89" t="str">
        <f>IF(D25="","",D25*200)</f>
        <v/>
      </c>
      <c r="F25" s="90" t="str">
        <f>IF(C25="","",C25*5000)</f>
        <v/>
      </c>
      <c r="G25" s="91" t="str">
        <f>IF(AND(E25="",F25=""),"",SUM(E25:F25))</f>
        <v/>
      </c>
    </row>
    <row r="26" spans="2:9" ht="20.25" customHeight="1" thickTop="1">
      <c r="B26" s="92" t="s">
        <v>81</v>
      </c>
      <c r="C26" s="93" t="str">
        <f>IF(AND(C24="",C25=""),"",SUM(C24:C25))</f>
        <v/>
      </c>
      <c r="D26" s="93" t="str">
        <f>IF(AND(D24="",D25=""),"",SUM(D24:D25))</f>
        <v/>
      </c>
      <c r="E26" s="94" t="str">
        <f>IF(AND(E24="",E25=""),"",SUM(E24:E25))</f>
        <v/>
      </c>
      <c r="F26" s="95" t="str">
        <f>IF(AND(F24="",F25=""),"",SUM(F24:F25))</f>
        <v/>
      </c>
      <c r="G26" s="96" t="str">
        <f>IF(AND(E26="",F26=""),"",SUM(E26:F26))</f>
        <v/>
      </c>
    </row>
    <row r="28" spans="2:9" ht="23.25" customHeight="1">
      <c r="G28" s="97" t="s">
        <v>89</v>
      </c>
      <c r="H28" s="98" t="str">
        <f>IF(AND(G26="",I18=""),"",SUM(G26,I18))</f>
        <v/>
      </c>
    </row>
    <row r="29" spans="2:9" ht="17.25" customHeight="1">
      <c r="B29" s="99"/>
      <c r="C29" s="100"/>
      <c r="D29" s="100"/>
      <c r="E29" s="100"/>
    </row>
    <row r="30" spans="2:9" ht="17.25" customHeight="1">
      <c r="B30" s="101" t="s">
        <v>90</v>
      </c>
      <c r="C30" s="102" t="s">
        <v>91</v>
      </c>
      <c r="D30" s="99"/>
      <c r="E30" s="99"/>
      <c r="G30" s="103" t="s">
        <v>92</v>
      </c>
      <c r="H30" s="103" t="s">
        <v>93</v>
      </c>
    </row>
    <row r="31" spans="2:9" ht="17.25" customHeight="1">
      <c r="C31" s="102" t="s">
        <v>94</v>
      </c>
      <c r="G31" s="104" t="s">
        <v>95</v>
      </c>
      <c r="H31" s="104" t="s">
        <v>96</v>
      </c>
    </row>
    <row r="32" spans="2:9">
      <c r="C32" s="102" t="s">
        <v>97</v>
      </c>
    </row>
  </sheetData>
  <mergeCells count="15">
    <mergeCell ref="A6:H6"/>
    <mergeCell ref="B14:B15"/>
    <mergeCell ref="C14:C15"/>
    <mergeCell ref="E14:E15"/>
    <mergeCell ref="F14:F15"/>
    <mergeCell ref="B9:C9"/>
    <mergeCell ref="B10:C10"/>
    <mergeCell ref="H14:H15"/>
    <mergeCell ref="G14:G15"/>
    <mergeCell ref="C22:C23"/>
    <mergeCell ref="B22:B23"/>
    <mergeCell ref="F22:F23"/>
    <mergeCell ref="E22:E23"/>
    <mergeCell ref="I14:I15"/>
    <mergeCell ref="G22:G23"/>
  </mergeCells>
  <phoneticPr fontId="2"/>
  <conditionalFormatting sqref="C26:G26 E24:G25 E16:I18 C18:D18 H28">
    <cfRule type="cellIs" dxfId="0" priority="1" stopIfTrue="1" operator="equal">
      <formula>""</formula>
    </cfRule>
  </conditionalFormatting>
  <printOptions horizontalCentered="1"/>
  <pageMargins left="0.78740157480314965" right="0.78740157480314965" top="0.70866141732283472" bottom="0.62992125984251968" header="0.51181102362204722" footer="0.51181102362204722"/>
  <pageSetup paperSize="9" scale="82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9"/>
  <sheetViews>
    <sheetView workbookViewId="0">
      <selection activeCell="L25" sqref="L25"/>
    </sheetView>
  </sheetViews>
  <sheetFormatPr defaultRowHeight="13.5"/>
  <cols>
    <col min="2" max="2" width="16.5" bestFit="1" customWidth="1"/>
    <col min="9" max="9" width="9" customWidth="1"/>
  </cols>
  <sheetData>
    <row r="2" spans="1:10" ht="21">
      <c r="B2" s="303" t="s">
        <v>128</v>
      </c>
      <c r="C2" s="303"/>
      <c r="D2" s="303"/>
      <c r="E2" s="303"/>
      <c r="F2" s="303"/>
      <c r="G2" s="303"/>
      <c r="H2" s="303"/>
      <c r="I2" s="303"/>
      <c r="J2" s="109"/>
    </row>
    <row r="5" spans="1:10" ht="14.25">
      <c r="B5" s="110" t="s">
        <v>73</v>
      </c>
      <c r="C5" s="111"/>
      <c r="D5" s="110" t="s">
        <v>129</v>
      </c>
      <c r="E5" s="109"/>
      <c r="F5" s="109"/>
      <c r="G5" s="109"/>
      <c r="H5" s="109"/>
      <c r="I5" s="109"/>
      <c r="J5" s="109"/>
    </row>
    <row r="7" spans="1:10" ht="14.25">
      <c r="B7" s="110" t="s">
        <v>130</v>
      </c>
      <c r="C7" s="301"/>
      <c r="D7" s="301"/>
      <c r="E7" s="109"/>
      <c r="F7" s="109"/>
      <c r="G7" s="109"/>
      <c r="H7" s="109"/>
      <c r="I7" s="109"/>
      <c r="J7" s="109"/>
    </row>
    <row r="9" spans="1:10" ht="14.25">
      <c r="A9" s="140" t="s">
        <v>131</v>
      </c>
      <c r="B9" s="140" t="s">
        <v>132</v>
      </c>
      <c r="C9" s="140" t="s">
        <v>133</v>
      </c>
      <c r="D9" s="142" t="s">
        <v>134</v>
      </c>
      <c r="E9" s="143"/>
      <c r="F9" s="143"/>
      <c r="G9" s="143"/>
      <c r="H9" s="143"/>
      <c r="I9" s="144"/>
    </row>
    <row r="10" spans="1:10" ht="14.25">
      <c r="A10" s="141"/>
      <c r="B10" s="141"/>
      <c r="C10" s="141"/>
      <c r="D10" s="113" t="s">
        <v>135</v>
      </c>
      <c r="E10" s="113" t="s">
        <v>136</v>
      </c>
      <c r="F10" s="113" t="s">
        <v>137</v>
      </c>
      <c r="G10" s="113" t="s">
        <v>138</v>
      </c>
      <c r="H10" s="113" t="s">
        <v>139</v>
      </c>
      <c r="I10" s="113" t="s">
        <v>140</v>
      </c>
    </row>
    <row r="11" spans="1:10" ht="14.25">
      <c r="A11" s="112">
        <v>1</v>
      </c>
      <c r="B11" s="112"/>
      <c r="C11" s="112"/>
      <c r="D11" s="112"/>
      <c r="E11" s="112"/>
      <c r="F11" s="112"/>
      <c r="G11" s="112"/>
      <c r="H11" s="112"/>
      <c r="I11" s="112"/>
    </row>
    <row r="12" spans="1:10" ht="14.25">
      <c r="A12" s="112">
        <v>2</v>
      </c>
      <c r="B12" s="112"/>
      <c r="C12" s="112"/>
      <c r="D12" s="112"/>
      <c r="E12" s="112"/>
      <c r="F12" s="112"/>
      <c r="G12" s="112"/>
      <c r="H12" s="112"/>
      <c r="I12" s="112"/>
    </row>
    <row r="13" spans="1:10" ht="14.25">
      <c r="A13" s="112">
        <v>3</v>
      </c>
      <c r="B13" s="112"/>
      <c r="C13" s="112"/>
      <c r="D13" s="112"/>
      <c r="E13" s="112"/>
      <c r="F13" s="112"/>
      <c r="G13" s="112"/>
      <c r="H13" s="112"/>
      <c r="I13" s="112"/>
    </row>
    <row r="14" spans="1:10" ht="14.25">
      <c r="A14" s="112">
        <v>4</v>
      </c>
      <c r="B14" s="112"/>
      <c r="C14" s="112"/>
      <c r="D14" s="112"/>
      <c r="E14" s="112"/>
      <c r="F14" s="112"/>
      <c r="G14" s="112"/>
      <c r="H14" s="112"/>
      <c r="I14" s="112"/>
    </row>
    <row r="15" spans="1:10" ht="14.25">
      <c r="A15" s="112">
        <v>5</v>
      </c>
      <c r="B15" s="112"/>
      <c r="C15" s="112"/>
      <c r="D15" s="112"/>
      <c r="E15" s="112"/>
      <c r="F15" s="112"/>
      <c r="G15" s="112"/>
      <c r="H15" s="112"/>
      <c r="I15" s="112"/>
    </row>
    <row r="16" spans="1:10" ht="14.25">
      <c r="A16" s="112">
        <v>6</v>
      </c>
      <c r="B16" s="112"/>
      <c r="C16" s="112"/>
      <c r="D16" s="112"/>
      <c r="E16" s="112"/>
      <c r="F16" s="112"/>
      <c r="G16" s="112"/>
      <c r="H16" s="112"/>
      <c r="I16" s="112"/>
    </row>
    <row r="17" spans="1:10" ht="14.25">
      <c r="A17" s="112" t="s">
        <v>141</v>
      </c>
      <c r="B17" s="112"/>
      <c r="C17" s="112"/>
      <c r="D17" s="112"/>
      <c r="E17" s="112"/>
      <c r="F17" s="112"/>
      <c r="G17" s="112"/>
      <c r="H17" s="112"/>
      <c r="I17" s="112"/>
    </row>
    <row r="20" spans="1:10" ht="15" thickBot="1">
      <c r="B20" s="110" t="s">
        <v>142</v>
      </c>
      <c r="C20" s="109"/>
      <c r="D20" s="109"/>
      <c r="E20" s="109"/>
      <c r="F20" s="109"/>
      <c r="G20" s="109"/>
      <c r="H20" s="109"/>
      <c r="I20" s="109"/>
      <c r="J20" s="109"/>
    </row>
    <row r="21" spans="1:10" ht="13.5" customHeight="1">
      <c r="A21" s="145"/>
      <c r="B21" s="146"/>
      <c r="C21" s="146"/>
      <c r="D21" s="146"/>
      <c r="E21" s="146"/>
      <c r="F21" s="146"/>
      <c r="G21" s="146"/>
      <c r="H21" s="146"/>
      <c r="I21" s="147"/>
    </row>
    <row r="22" spans="1:10" ht="13.5" customHeight="1">
      <c r="A22" s="148"/>
      <c r="B22" s="149"/>
      <c r="C22" s="149"/>
      <c r="D22" s="149"/>
      <c r="E22" s="149"/>
      <c r="F22" s="149"/>
      <c r="G22" s="149"/>
      <c r="H22" s="149"/>
      <c r="I22" s="150"/>
    </row>
    <row r="23" spans="1:10" ht="13.5" customHeight="1">
      <c r="A23" s="148"/>
      <c r="B23" s="149"/>
      <c r="C23" s="149"/>
      <c r="D23" s="149"/>
      <c r="E23" s="149"/>
      <c r="F23" s="149"/>
      <c r="G23" s="149"/>
      <c r="H23" s="149"/>
      <c r="I23" s="150"/>
    </row>
    <row r="24" spans="1:10" ht="13.5" customHeight="1">
      <c r="A24" s="148"/>
      <c r="B24" s="149"/>
      <c r="C24" s="149"/>
      <c r="D24" s="149"/>
      <c r="E24" s="149"/>
      <c r="F24" s="149"/>
      <c r="G24" s="149"/>
      <c r="H24" s="149"/>
      <c r="I24" s="150"/>
    </row>
    <row r="25" spans="1:10" ht="14.25" customHeight="1" thickBot="1">
      <c r="A25" s="151"/>
      <c r="B25" s="152"/>
      <c r="C25" s="152"/>
      <c r="D25" s="152"/>
      <c r="E25" s="152"/>
      <c r="F25" s="152"/>
      <c r="G25" s="152"/>
      <c r="H25" s="152"/>
      <c r="I25" s="153"/>
    </row>
    <row r="26" spans="1:10" ht="14.25"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5" thickBot="1">
      <c r="B27" s="110" t="s">
        <v>143</v>
      </c>
      <c r="C27" s="109"/>
      <c r="D27" s="109"/>
      <c r="E27" s="109"/>
      <c r="F27" s="109"/>
      <c r="G27" s="109"/>
      <c r="H27" s="109"/>
      <c r="I27" s="109"/>
      <c r="J27" s="109"/>
    </row>
    <row r="28" spans="1:10" ht="13.5" customHeight="1">
      <c r="A28" s="131"/>
      <c r="B28" s="132"/>
      <c r="C28" s="132"/>
      <c r="D28" s="132"/>
      <c r="E28" s="132"/>
      <c r="F28" s="132"/>
      <c r="G28" s="132"/>
      <c r="H28" s="132"/>
      <c r="I28" s="133"/>
    </row>
    <row r="29" spans="1:10" ht="13.5" customHeight="1">
      <c r="A29" s="134"/>
      <c r="B29" s="135"/>
      <c r="C29" s="135"/>
      <c r="D29" s="135"/>
      <c r="E29" s="135"/>
      <c r="F29" s="135"/>
      <c r="G29" s="135"/>
      <c r="H29" s="135"/>
      <c r="I29" s="136"/>
    </row>
    <row r="30" spans="1:10" ht="13.5" customHeight="1">
      <c r="A30" s="134"/>
      <c r="B30" s="135"/>
      <c r="C30" s="135"/>
      <c r="D30" s="135"/>
      <c r="E30" s="135"/>
      <c r="F30" s="135"/>
      <c r="G30" s="135"/>
      <c r="H30" s="135"/>
      <c r="I30" s="136"/>
    </row>
    <row r="31" spans="1:10" ht="13.5" customHeight="1">
      <c r="A31" s="134"/>
      <c r="B31" s="135"/>
      <c r="C31" s="135"/>
      <c r="D31" s="135"/>
      <c r="E31" s="135"/>
      <c r="F31" s="135"/>
      <c r="G31" s="135"/>
      <c r="H31" s="135"/>
      <c r="I31" s="136"/>
    </row>
    <row r="32" spans="1:10" ht="14.25" customHeight="1" thickBot="1">
      <c r="A32" s="137"/>
      <c r="B32" s="138"/>
      <c r="C32" s="138"/>
      <c r="D32" s="138"/>
      <c r="E32" s="138"/>
      <c r="F32" s="138"/>
      <c r="G32" s="138"/>
      <c r="H32" s="138"/>
      <c r="I32" s="139"/>
    </row>
    <row r="34" spans="2:10">
      <c r="B34" s="302" t="s">
        <v>144</v>
      </c>
      <c r="C34" s="302"/>
      <c r="D34" s="302"/>
      <c r="E34" s="302"/>
      <c r="F34" s="302"/>
      <c r="G34" s="302"/>
      <c r="H34" s="302"/>
      <c r="I34" s="302"/>
      <c r="J34" s="302"/>
    </row>
    <row r="35" spans="2:10">
      <c r="B35" s="302"/>
      <c r="C35" s="302"/>
      <c r="D35" s="302"/>
      <c r="E35" s="302"/>
      <c r="F35" s="302"/>
      <c r="G35" s="302"/>
      <c r="H35" s="302"/>
      <c r="I35" s="302"/>
      <c r="J35" s="302"/>
    </row>
    <row r="38" spans="2:10" ht="14.25">
      <c r="B38" s="110" t="s">
        <v>145</v>
      </c>
      <c r="C38" s="109"/>
      <c r="D38" s="109"/>
      <c r="E38" s="109"/>
      <c r="F38" s="109"/>
      <c r="G38" s="109"/>
      <c r="H38" s="109"/>
      <c r="I38" s="109"/>
      <c r="J38" s="109"/>
    </row>
    <row r="40" spans="2:10" ht="14.25">
      <c r="B40" s="316" t="s">
        <v>146</v>
      </c>
      <c r="C40" s="316"/>
      <c r="D40" s="316"/>
      <c r="E40" s="316"/>
      <c r="F40" s="316"/>
      <c r="G40" s="316"/>
      <c r="H40" s="316"/>
      <c r="I40" s="316"/>
      <c r="J40" s="316"/>
    </row>
    <row r="43" spans="2:10" ht="14.25">
      <c r="B43" s="111" t="s">
        <v>147</v>
      </c>
      <c r="C43" s="111"/>
      <c r="D43" s="111"/>
      <c r="E43" s="111"/>
      <c r="F43" s="115" t="s">
        <v>148</v>
      </c>
      <c r="G43" s="109"/>
      <c r="H43" s="109"/>
      <c r="I43" s="109"/>
      <c r="J43" s="109"/>
    </row>
    <row r="44" spans="2:10">
      <c r="B44" s="109"/>
      <c r="C44" s="109"/>
      <c r="D44" s="109"/>
      <c r="E44" s="109"/>
      <c r="F44" s="115"/>
      <c r="G44" s="109"/>
      <c r="H44" s="109"/>
      <c r="I44" s="109"/>
      <c r="J44" s="109"/>
    </row>
    <row r="45" spans="2:10" ht="14.25">
      <c r="B45" s="111" t="s">
        <v>149</v>
      </c>
      <c r="C45" s="111"/>
      <c r="D45" s="111"/>
      <c r="E45" s="111"/>
      <c r="F45" s="115" t="s">
        <v>148</v>
      </c>
      <c r="G45" s="109"/>
      <c r="H45" s="109"/>
      <c r="I45" s="109"/>
      <c r="J45" s="109"/>
    </row>
    <row r="46" spans="2:10">
      <c r="B46" s="109"/>
      <c r="C46" s="109"/>
      <c r="D46" s="109"/>
      <c r="E46" s="109"/>
      <c r="F46" s="115"/>
      <c r="G46" s="109"/>
      <c r="H46" s="109"/>
      <c r="I46" s="109"/>
      <c r="J46" s="109"/>
    </row>
    <row r="47" spans="2:10" ht="14.25">
      <c r="B47" s="111" t="s">
        <v>150</v>
      </c>
      <c r="C47" s="111"/>
      <c r="D47" s="111"/>
      <c r="E47" s="111"/>
      <c r="F47" s="115" t="s">
        <v>148</v>
      </c>
      <c r="G47" s="109"/>
      <c r="H47" s="109"/>
      <c r="I47" s="109"/>
      <c r="J47" s="109"/>
    </row>
    <row r="48" spans="2:10">
      <c r="B48" s="109"/>
      <c r="C48" s="109"/>
      <c r="D48" s="109"/>
      <c r="E48" s="109"/>
      <c r="F48" s="115"/>
      <c r="G48" s="109"/>
      <c r="H48" s="109"/>
      <c r="I48" s="109"/>
      <c r="J48" s="109"/>
    </row>
    <row r="49" spans="2:9" ht="14.25">
      <c r="B49" s="111" t="s">
        <v>151</v>
      </c>
      <c r="C49" s="111"/>
      <c r="D49" s="111"/>
      <c r="E49" s="111"/>
      <c r="F49" s="115" t="s">
        <v>148</v>
      </c>
    </row>
    <row r="64" spans="2:9" ht="21">
      <c r="B64" s="304" t="s">
        <v>177</v>
      </c>
      <c r="C64" s="304"/>
      <c r="D64" s="304"/>
      <c r="E64" s="304"/>
      <c r="F64" s="304"/>
      <c r="G64" s="304"/>
      <c r="H64" s="304"/>
      <c r="I64" s="304"/>
    </row>
    <row r="65" spans="2:9" ht="21">
      <c r="B65" s="157"/>
      <c r="C65" s="157"/>
      <c r="D65" s="157"/>
      <c r="E65" s="157"/>
      <c r="F65" s="157"/>
      <c r="G65" s="157"/>
      <c r="H65" s="157"/>
      <c r="I65" s="157"/>
    </row>
    <row r="66" spans="2:9" ht="21">
      <c r="B66" s="157"/>
      <c r="C66" s="157"/>
      <c r="D66" s="157"/>
      <c r="E66" s="157"/>
      <c r="F66" s="157"/>
      <c r="G66" s="157"/>
      <c r="H66" s="157"/>
      <c r="I66" s="157"/>
    </row>
    <row r="68" spans="2:9" ht="14.25">
      <c r="B68" s="155" t="s">
        <v>73</v>
      </c>
      <c r="C68" s="161"/>
      <c r="D68" s="155" t="s">
        <v>129</v>
      </c>
      <c r="E68" s="154"/>
      <c r="F68" s="154"/>
      <c r="G68" s="154"/>
      <c r="H68" s="154"/>
      <c r="I68" s="154"/>
    </row>
    <row r="69" spans="2:9" ht="14.25">
      <c r="B69" s="154"/>
      <c r="C69" s="160"/>
      <c r="D69" s="154"/>
      <c r="E69" s="154"/>
      <c r="F69" s="154"/>
      <c r="G69" s="154"/>
      <c r="H69" s="154"/>
      <c r="I69" s="154"/>
    </row>
    <row r="71" spans="2:9" ht="14.25">
      <c r="B71" s="155" t="s">
        <v>130</v>
      </c>
      <c r="C71" s="305"/>
      <c r="D71" s="305"/>
      <c r="E71" s="155" t="s">
        <v>178</v>
      </c>
      <c r="F71" s="154"/>
      <c r="G71" s="154"/>
      <c r="H71" s="154"/>
      <c r="I71" s="154"/>
    </row>
    <row r="73" spans="2:9">
      <c r="B73" s="306" t="s">
        <v>184</v>
      </c>
      <c r="C73" s="306"/>
      <c r="D73" s="306"/>
      <c r="E73" s="306"/>
      <c r="F73" s="306"/>
      <c r="G73" s="306"/>
      <c r="H73" s="306"/>
      <c r="I73" s="306"/>
    </row>
    <row r="74" spans="2:9">
      <c r="B74" s="306"/>
      <c r="C74" s="306"/>
      <c r="D74" s="306"/>
      <c r="E74" s="306"/>
      <c r="F74" s="306"/>
      <c r="G74" s="306"/>
      <c r="H74" s="306"/>
      <c r="I74" s="306"/>
    </row>
    <row r="75" spans="2:9" ht="14.25">
      <c r="B75" s="158"/>
      <c r="C75" s="158"/>
      <c r="D75" s="158"/>
      <c r="E75" s="158"/>
      <c r="F75" s="158"/>
      <c r="G75" s="158"/>
      <c r="H75" s="158"/>
      <c r="I75" s="158"/>
    </row>
    <row r="76" spans="2:9" ht="28.5">
      <c r="B76" s="154"/>
      <c r="C76" s="159" t="s">
        <v>179</v>
      </c>
      <c r="D76" s="154"/>
      <c r="E76" s="154"/>
      <c r="F76" s="154"/>
      <c r="G76" s="154"/>
      <c r="H76" s="154"/>
      <c r="I76" s="154"/>
    </row>
    <row r="77" spans="2:9" ht="28.5">
      <c r="B77" s="154"/>
      <c r="C77" s="159"/>
      <c r="D77" s="154"/>
      <c r="E77" s="154"/>
      <c r="F77" s="154"/>
      <c r="G77" s="154"/>
      <c r="H77" s="154"/>
      <c r="I77" s="154"/>
    </row>
    <row r="78" spans="2:9" ht="28.5">
      <c r="B78" s="154"/>
      <c r="C78" s="159" t="s">
        <v>180</v>
      </c>
      <c r="D78" s="154"/>
      <c r="E78" s="154"/>
      <c r="F78" s="154"/>
      <c r="G78" s="154"/>
      <c r="H78" s="154"/>
      <c r="I78" s="154"/>
    </row>
    <row r="81" spans="2:9" ht="15" thickBot="1">
      <c r="B81" s="155" t="s">
        <v>181</v>
      </c>
      <c r="C81" s="154"/>
      <c r="D81" s="154"/>
      <c r="E81" s="154"/>
      <c r="F81" s="154"/>
      <c r="G81" s="154"/>
      <c r="H81" s="154"/>
      <c r="I81" s="154"/>
    </row>
    <row r="82" spans="2:9">
      <c r="B82" s="307"/>
      <c r="C82" s="308"/>
      <c r="D82" s="308"/>
      <c r="E82" s="308"/>
      <c r="F82" s="308"/>
      <c r="G82" s="308"/>
      <c r="H82" s="308"/>
      <c r="I82" s="309"/>
    </row>
    <row r="83" spans="2:9">
      <c r="B83" s="310"/>
      <c r="C83" s="311"/>
      <c r="D83" s="311"/>
      <c r="E83" s="311"/>
      <c r="F83" s="311"/>
      <c r="G83" s="311"/>
      <c r="H83" s="311"/>
      <c r="I83" s="312"/>
    </row>
    <row r="84" spans="2:9">
      <c r="B84" s="310"/>
      <c r="C84" s="311"/>
      <c r="D84" s="311"/>
      <c r="E84" s="311"/>
      <c r="F84" s="311"/>
      <c r="G84" s="311"/>
      <c r="H84" s="311"/>
      <c r="I84" s="312"/>
    </row>
    <row r="85" spans="2:9">
      <c r="B85" s="310"/>
      <c r="C85" s="311"/>
      <c r="D85" s="311"/>
      <c r="E85" s="311"/>
      <c r="F85" s="311"/>
      <c r="G85" s="311"/>
      <c r="H85" s="311"/>
      <c r="I85" s="312"/>
    </row>
    <row r="86" spans="2:9">
      <c r="B86" s="310"/>
      <c r="C86" s="311"/>
      <c r="D86" s="311"/>
      <c r="E86" s="311"/>
      <c r="F86" s="311"/>
      <c r="G86" s="311"/>
      <c r="H86" s="311"/>
      <c r="I86" s="312"/>
    </row>
    <row r="87" spans="2:9" ht="14.25" thickBot="1">
      <c r="B87" s="313"/>
      <c r="C87" s="314"/>
      <c r="D87" s="314"/>
      <c r="E87" s="314"/>
      <c r="F87" s="314"/>
      <c r="G87" s="314"/>
      <c r="H87" s="314"/>
      <c r="I87" s="315"/>
    </row>
    <row r="90" spans="2:9" ht="14.25">
      <c r="B90" s="155" t="s">
        <v>182</v>
      </c>
      <c r="C90" s="154"/>
      <c r="D90" s="154"/>
      <c r="E90" s="154"/>
      <c r="F90" s="154"/>
      <c r="G90" s="154"/>
      <c r="H90" s="154"/>
      <c r="I90" s="154"/>
    </row>
    <row r="92" spans="2:9" ht="14.25">
      <c r="B92" s="154"/>
      <c r="C92" s="155" t="s">
        <v>186</v>
      </c>
      <c r="D92" s="154"/>
      <c r="E92" s="154"/>
      <c r="F92" s="154"/>
      <c r="G92" s="154"/>
      <c r="H92" s="154"/>
      <c r="I92" s="154"/>
    </row>
    <row r="95" spans="2:9">
      <c r="B95" s="163" t="s">
        <v>185</v>
      </c>
      <c r="D95" s="154"/>
      <c r="E95" s="154"/>
      <c r="F95" s="154"/>
      <c r="G95" s="154"/>
      <c r="H95" s="154"/>
      <c r="I95" s="154"/>
    </row>
    <row r="99" spans="2:9" ht="24">
      <c r="B99" s="156" t="s">
        <v>183</v>
      </c>
      <c r="C99" s="156"/>
      <c r="D99" s="156"/>
      <c r="E99" s="162"/>
      <c r="F99" s="156"/>
      <c r="G99" s="156"/>
      <c r="H99" s="156"/>
      <c r="I99" s="155" t="s">
        <v>148</v>
      </c>
    </row>
  </sheetData>
  <mergeCells count="8">
    <mergeCell ref="B73:I74"/>
    <mergeCell ref="B82:I87"/>
    <mergeCell ref="B40:J40"/>
    <mergeCell ref="C7:D7"/>
    <mergeCell ref="B34:J35"/>
    <mergeCell ref="B2:I2"/>
    <mergeCell ref="B64:I64"/>
    <mergeCell ref="C71:D7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opLeftCell="A13" workbookViewId="0">
      <selection activeCell="L32" sqref="L31:L32"/>
    </sheetView>
  </sheetViews>
  <sheetFormatPr defaultRowHeight="13.5"/>
  <sheetData>
    <row r="1" spans="1:6" ht="22.5" customHeight="1">
      <c r="A1" s="317" t="s">
        <v>161</v>
      </c>
      <c r="B1" s="318"/>
      <c r="C1" s="319"/>
    </row>
    <row r="2" spans="1:6" ht="22.5" customHeight="1">
      <c r="A2" s="128"/>
      <c r="B2" s="129"/>
      <c r="C2" s="129"/>
    </row>
    <row r="3" spans="1:6" ht="15.75">
      <c r="A3" s="116"/>
    </row>
    <row r="4" spans="1:6" ht="14.25">
      <c r="A4" s="117"/>
      <c r="F4" t="s">
        <v>152</v>
      </c>
    </row>
    <row r="5" spans="1:6" ht="14.25">
      <c r="A5" s="125" t="s">
        <v>153</v>
      </c>
    </row>
    <row r="6" spans="1:6" ht="21" customHeight="1">
      <c r="A6" s="119" t="s">
        <v>159</v>
      </c>
      <c r="F6" s="127" t="s">
        <v>160</v>
      </c>
    </row>
    <row r="7" spans="1:6" ht="25.5" customHeight="1">
      <c r="A7" s="120"/>
      <c r="F7" s="127" t="s">
        <v>165</v>
      </c>
    </row>
    <row r="8" spans="1:6" ht="25.5" customHeight="1">
      <c r="A8" s="120"/>
      <c r="F8" s="127"/>
    </row>
    <row r="9" spans="1:6" ht="15.75">
      <c r="A9" s="116"/>
    </row>
    <row r="10" spans="1:6" ht="14.25">
      <c r="A10" s="121"/>
    </row>
    <row r="11" spans="1:6" ht="18.75">
      <c r="A11" s="122"/>
      <c r="B11" s="126" t="s">
        <v>154</v>
      </c>
    </row>
    <row r="12" spans="1:6" ht="14.25">
      <c r="A12" s="123"/>
    </row>
    <row r="13" spans="1:6" ht="14.25">
      <c r="A13" s="123"/>
    </row>
    <row r="14" spans="1:6" ht="14.25">
      <c r="A14" s="123"/>
    </row>
    <row r="15" spans="1:6" ht="14.25">
      <c r="A15" s="124" t="s">
        <v>170</v>
      </c>
    </row>
    <row r="16" spans="1:6" ht="14.25">
      <c r="A16" s="124"/>
    </row>
    <row r="17" spans="1:1" ht="15.75">
      <c r="A17" s="118"/>
    </row>
    <row r="18" spans="1:1" ht="14.25">
      <c r="A18" s="124" t="s">
        <v>155</v>
      </c>
    </row>
    <row r="19" spans="1:1" ht="14.25">
      <c r="A19" s="124"/>
    </row>
    <row r="20" spans="1:1" ht="15.75">
      <c r="A20" s="118"/>
    </row>
    <row r="21" spans="1:1" ht="14.25">
      <c r="A21" s="124" t="s">
        <v>169</v>
      </c>
    </row>
    <row r="22" spans="1:1" ht="14.25">
      <c r="A22" s="124"/>
    </row>
    <row r="23" spans="1:1" ht="15.75">
      <c r="A23" s="118"/>
    </row>
    <row r="24" spans="1:1" ht="14.25">
      <c r="A24" s="124" t="s">
        <v>156</v>
      </c>
    </row>
    <row r="25" spans="1:1" ht="14.25">
      <c r="A25" s="124"/>
    </row>
    <row r="26" spans="1:1" ht="15.75">
      <c r="A26" s="118"/>
    </row>
    <row r="27" spans="1:1" ht="14.25">
      <c r="A27" s="124" t="s">
        <v>157</v>
      </c>
    </row>
    <row r="28" spans="1:1" ht="14.25">
      <c r="A28" s="124"/>
    </row>
    <row r="29" spans="1:1" ht="15.75">
      <c r="A29" s="118"/>
    </row>
    <row r="30" spans="1:1" ht="14.25">
      <c r="A30" s="124" t="s">
        <v>158</v>
      </c>
    </row>
    <row r="31" spans="1:1" ht="14.25">
      <c r="A31" s="124"/>
    </row>
    <row r="32" spans="1:1" ht="15.75">
      <c r="A32" s="118"/>
    </row>
    <row r="33" spans="1:1" ht="14.25">
      <c r="A33" s="124" t="s">
        <v>168</v>
      </c>
    </row>
    <row r="34" spans="1:1" ht="14.25">
      <c r="A34" s="124"/>
    </row>
    <row r="35" spans="1:1" ht="15.75">
      <c r="A35" s="118"/>
    </row>
    <row r="36" spans="1:1" ht="15.75">
      <c r="A36" s="124" t="s">
        <v>171</v>
      </c>
    </row>
    <row r="37" spans="1:1" ht="14.25">
      <c r="A37" s="124"/>
    </row>
    <row r="38" spans="1:1" ht="15.75">
      <c r="A38" s="118"/>
    </row>
    <row r="39" spans="1:1" ht="15.75">
      <c r="A39" s="124" t="s">
        <v>166</v>
      </c>
    </row>
    <row r="40" spans="1:1" ht="14.25">
      <c r="A40" s="124"/>
    </row>
    <row r="41" spans="1:1" ht="15.75">
      <c r="A41" s="118"/>
    </row>
    <row r="42" spans="1:1" ht="14.25">
      <c r="A42" s="124" t="s">
        <v>167</v>
      </c>
    </row>
    <row r="43" spans="1:1" ht="14.25">
      <c r="A43" s="124"/>
    </row>
    <row r="44" spans="1:1" ht="15.75">
      <c r="A44" s="118"/>
    </row>
    <row r="45" spans="1:1" ht="14.25">
      <c r="A45" s="124" t="s">
        <v>164</v>
      </c>
    </row>
    <row r="46" spans="1:1" ht="14.25">
      <c r="A46" s="124"/>
    </row>
    <row r="47" spans="1:1" ht="15.75">
      <c r="A47" s="118"/>
    </row>
    <row r="48" spans="1:1" ht="14.25">
      <c r="A48" s="124" t="s">
        <v>162</v>
      </c>
    </row>
    <row r="49" spans="1:1" ht="15.75">
      <c r="A49" s="118"/>
    </row>
    <row r="65" spans="6:6">
      <c r="F65" t="s">
        <v>163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県登録届出書</vt:lpstr>
      <vt:lpstr>県競技者登録</vt:lpstr>
      <vt:lpstr>チーム登録・競技者登録表</vt:lpstr>
      <vt:lpstr>地区送金集計表</vt:lpstr>
      <vt:lpstr>５校以上</vt:lpstr>
      <vt:lpstr>コーチ不在</vt:lpstr>
      <vt:lpstr>コーチ不在!_GoBack</vt:lpstr>
    </vt:vector>
  </TitlesOfParts>
  <Manager>安藤　善徳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会津ミニバスケットボール連盟　競技委員長</dc:creator>
  <cp:lastModifiedBy>itou</cp:lastModifiedBy>
  <cp:lastPrinted>2016-04-04T08:02:09Z</cp:lastPrinted>
  <dcterms:created xsi:type="dcterms:W3CDTF">2002-05-15T01:50:30Z</dcterms:created>
  <dcterms:modified xsi:type="dcterms:W3CDTF">2016-04-04T08:19:27Z</dcterms:modified>
</cp:coreProperties>
</file>